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DISTRITO FEDERAL\Bora de Bike\"/>
    </mc:Choice>
  </mc:AlternateContent>
  <bookViews>
    <workbookView xWindow="0" yWindow="0" windowWidth="20490" windowHeight="7620" tabRatio="751" firstSheet="1" activeTab="1"/>
  </bookViews>
  <sheets>
    <sheet name="CRO" sheetId="43" state="hidden" r:id="rId1"/>
    <sheet name="RECORD BRASILIA 30&quot;" sheetId="47" r:id="rId2"/>
    <sheet name="RECORD BRASILIA 15&quot;" sheetId="4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#REF!</definedName>
    <definedName name="\a">#REF!</definedName>
    <definedName name="\e" localSheetId="0">#REF!</definedName>
    <definedName name="\e">#REF!</definedName>
    <definedName name="\f" localSheetId="0">'[1]TAB1-01P'!#REF!</definedName>
    <definedName name="\f">'[1]TAB1-01P'!#REF!</definedName>
    <definedName name="\i" localSheetId="0">'[1]TAB1-01P'!#REF!</definedName>
    <definedName name="\i">'[1]TAB1-01P'!#REF!</definedName>
    <definedName name="\l" localSheetId="0">#REF!</definedName>
    <definedName name="\l">#REF!</definedName>
    <definedName name="\p" localSheetId="0">'[2]TAB1-05P'!#REF!</definedName>
    <definedName name="\p">'[2]TAB1-05P'!#REF!</definedName>
    <definedName name="\s" localSheetId="0">'[1]TAB1-01P'!#REF!</definedName>
    <definedName name="\s">'[1]TAB1-01P'!#REF!</definedName>
    <definedName name="\w" localSheetId="0">'[1]TAB1-01P'!#REF!</definedName>
    <definedName name="\w">'[1]TAB1-01P'!#REF!</definedName>
    <definedName name="____________________________________________alt2" localSheetId="0">[3]!________________________p1</definedName>
    <definedName name="____________________________________________alt2">[3]!________________________p1</definedName>
    <definedName name="____________________________________________R" localSheetId="0">[3]!________________________p1</definedName>
    <definedName name="____________________________________________R">[3]!________________________p1</definedName>
    <definedName name="____________________________________________rr2" localSheetId="0">[3]!________________________p1</definedName>
    <definedName name="____________________________________________rr2">[3]!________________________p1</definedName>
    <definedName name="___________________________________________alt2" localSheetId="0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0">[3]!_______________________p1</definedName>
    <definedName name="___________________________________________R">[3]!_______________________p1</definedName>
    <definedName name="___________________________________________rr2" localSheetId="0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 localSheetId="0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0">[3]!_______________________p1</definedName>
    <definedName name="________________________________________R">[3]!_______________________p1</definedName>
    <definedName name="________________________________________rr2" localSheetId="0">[3]!_______________________p1</definedName>
    <definedName name="________________________________________rr2">[3]!_______________________p1</definedName>
    <definedName name="_______________________________________alt2" localSheetId="0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0">[3]!______________________p1</definedName>
    <definedName name="_______________________________________R">[3]!______________________p1</definedName>
    <definedName name="_______________________________________rr2" localSheetId="0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0">#REF!</definedName>
    <definedName name="______________________________________PAG1">#REF!</definedName>
    <definedName name="______________________________________PAG10" localSheetId="0">#REF!</definedName>
    <definedName name="______________________________________PAG10">#REF!</definedName>
    <definedName name="______________________________________PAG11" localSheetId="0">#REF!</definedName>
    <definedName name="______________________________________PAG11">#REF!</definedName>
    <definedName name="______________________________________PAG12" localSheetId="0">#REF!</definedName>
    <definedName name="______________________________________PAG12">#REF!</definedName>
    <definedName name="______________________________________PAG2" localSheetId="0">#REF!</definedName>
    <definedName name="______________________________________PAG2">#REF!</definedName>
    <definedName name="______________________________________PAG3" localSheetId="0">#REF!</definedName>
    <definedName name="______________________________________PAG3">#REF!</definedName>
    <definedName name="______________________________________PAG4" localSheetId="0">#REF!</definedName>
    <definedName name="______________________________________PAG4">#REF!</definedName>
    <definedName name="______________________________________PAG5" localSheetId="0">#REF!</definedName>
    <definedName name="______________________________________PAG5">#REF!</definedName>
    <definedName name="______________________________________PAG6" localSheetId="0">#REF!</definedName>
    <definedName name="______________________________________PAG6">#REF!</definedName>
    <definedName name="______________________________________PAG7" localSheetId="0">#REF!</definedName>
    <definedName name="______________________________________PAG7">#REF!</definedName>
    <definedName name="______________________________________PAG8" localSheetId="0">#REF!</definedName>
    <definedName name="______________________________________PAG8">#REF!</definedName>
    <definedName name="______________________________________PAG9" localSheetId="0">#REF!</definedName>
    <definedName name="______________________________________PAG9">#REF!</definedName>
    <definedName name="______________________________________SHR1" localSheetId="0">#REF!</definedName>
    <definedName name="______________________________________SHR1">#REF!</definedName>
    <definedName name="______________________________________SHR2" localSheetId="0">#REF!</definedName>
    <definedName name="______________________________________SHR2">#REF!</definedName>
    <definedName name="_____________________________________alt2" localSheetId="0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0">#REF!</definedName>
    <definedName name="_____________________________________PAG1">#REF!</definedName>
    <definedName name="_____________________________________PAG10" localSheetId="0">#REF!</definedName>
    <definedName name="_____________________________________PAG10">#REF!</definedName>
    <definedName name="_____________________________________PAG11" localSheetId="0">#REF!</definedName>
    <definedName name="_____________________________________PAG11">#REF!</definedName>
    <definedName name="_____________________________________PAG12" localSheetId="0">#REF!</definedName>
    <definedName name="_____________________________________PAG12">#REF!</definedName>
    <definedName name="_____________________________________PAG2" localSheetId="0">#REF!</definedName>
    <definedName name="_____________________________________PAG2">#REF!</definedName>
    <definedName name="_____________________________________PAG3" localSheetId="0">#REF!</definedName>
    <definedName name="_____________________________________PAG3">#REF!</definedName>
    <definedName name="_____________________________________PAG4" localSheetId="0">#REF!</definedName>
    <definedName name="_____________________________________PAG4">#REF!</definedName>
    <definedName name="_____________________________________PAG5" localSheetId="0">#REF!</definedName>
    <definedName name="_____________________________________PAG5">#REF!</definedName>
    <definedName name="_____________________________________PAG6" localSheetId="0">#REF!</definedName>
    <definedName name="_____________________________________PAG6">#REF!</definedName>
    <definedName name="_____________________________________PAG7" localSheetId="0">#REF!</definedName>
    <definedName name="_____________________________________PAG7">#REF!</definedName>
    <definedName name="_____________________________________PAG8" localSheetId="0">#REF!</definedName>
    <definedName name="_____________________________________PAG8">#REF!</definedName>
    <definedName name="_____________________________________PAG9" localSheetId="0">#REF!</definedName>
    <definedName name="_____________________________________PAG9">#REF!</definedName>
    <definedName name="_____________________________________R" localSheetId="0">[3]!_____________________p1</definedName>
    <definedName name="_____________________________________R">[3]!_____________________p1</definedName>
    <definedName name="_____________________________________rr2" localSheetId="0">[3]!_____________________p1</definedName>
    <definedName name="_____________________________________rr2">[3]!_____________________p1</definedName>
    <definedName name="_____________________________________SHR1" localSheetId="0">#REF!</definedName>
    <definedName name="_____________________________________SHR1">#REF!</definedName>
    <definedName name="_____________________________________SHR2" localSheetId="0">#REF!</definedName>
    <definedName name="_____________________________________SHR2">#REF!</definedName>
    <definedName name="____________________________________alt2" localSheetId="0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0">#REF!</definedName>
    <definedName name="____________________________________PAG1">#REF!</definedName>
    <definedName name="____________________________________PAG10" localSheetId="0">#REF!</definedName>
    <definedName name="____________________________________PAG10">#REF!</definedName>
    <definedName name="____________________________________PAG11" localSheetId="0">#REF!</definedName>
    <definedName name="____________________________________PAG11">#REF!</definedName>
    <definedName name="____________________________________PAG12" localSheetId="0">#REF!</definedName>
    <definedName name="____________________________________PAG12">#REF!</definedName>
    <definedName name="____________________________________PAG2" localSheetId="0">#REF!</definedName>
    <definedName name="____________________________________PAG2">#REF!</definedName>
    <definedName name="____________________________________PAG3" localSheetId="0">#REF!</definedName>
    <definedName name="____________________________________PAG3">#REF!</definedName>
    <definedName name="____________________________________PAG4" localSheetId="0">#REF!</definedName>
    <definedName name="____________________________________PAG4">#REF!</definedName>
    <definedName name="____________________________________PAG5" localSheetId="0">#REF!</definedName>
    <definedName name="____________________________________PAG5">#REF!</definedName>
    <definedName name="____________________________________PAG6" localSheetId="0">#REF!</definedName>
    <definedName name="____________________________________PAG6">#REF!</definedName>
    <definedName name="____________________________________PAG7" localSheetId="0">#REF!</definedName>
    <definedName name="____________________________________PAG7">#REF!</definedName>
    <definedName name="____________________________________PAG8" localSheetId="0">#REF!</definedName>
    <definedName name="____________________________________PAG8">#REF!</definedName>
    <definedName name="____________________________________PAG9" localSheetId="0">#REF!</definedName>
    <definedName name="____________________________________PAG9">#REF!</definedName>
    <definedName name="____________________________________R" localSheetId="0">[3]!____________________p1</definedName>
    <definedName name="____________________________________R">[3]!____________________p1</definedName>
    <definedName name="____________________________________rr2" localSheetId="0">[3]!____________________p1</definedName>
    <definedName name="____________________________________rr2">[3]!____________________p1</definedName>
    <definedName name="____________________________________SHR1" localSheetId="0">#REF!</definedName>
    <definedName name="____________________________________SHR1">#REF!</definedName>
    <definedName name="____________________________________SHR2" localSheetId="0">#REF!</definedName>
    <definedName name="____________________________________SHR2">#REF!</definedName>
    <definedName name="___________________________________alt2" localSheetId="0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0">#REF!</definedName>
    <definedName name="___________________________________PAG1">#REF!</definedName>
    <definedName name="___________________________________PAG10" localSheetId="0">#REF!</definedName>
    <definedName name="___________________________________PAG10">#REF!</definedName>
    <definedName name="___________________________________PAG11" localSheetId="0">#REF!</definedName>
    <definedName name="___________________________________PAG11">#REF!</definedName>
    <definedName name="___________________________________PAG12" localSheetId="0">#REF!</definedName>
    <definedName name="___________________________________PAG12">#REF!</definedName>
    <definedName name="___________________________________PAG2" localSheetId="0">#REF!</definedName>
    <definedName name="___________________________________PAG2">#REF!</definedName>
    <definedName name="___________________________________PAG3" localSheetId="0">#REF!</definedName>
    <definedName name="___________________________________PAG3">#REF!</definedName>
    <definedName name="___________________________________PAG4" localSheetId="0">#REF!</definedName>
    <definedName name="___________________________________PAG4">#REF!</definedName>
    <definedName name="___________________________________PAG5" localSheetId="0">#REF!</definedName>
    <definedName name="___________________________________PAG5">#REF!</definedName>
    <definedName name="___________________________________PAG6" localSheetId="0">#REF!</definedName>
    <definedName name="___________________________________PAG6">#REF!</definedName>
    <definedName name="___________________________________PAG7" localSheetId="0">#REF!</definedName>
    <definedName name="___________________________________PAG7">#REF!</definedName>
    <definedName name="___________________________________PAG8" localSheetId="0">#REF!</definedName>
    <definedName name="___________________________________PAG8">#REF!</definedName>
    <definedName name="___________________________________PAG9" localSheetId="0">#REF!</definedName>
    <definedName name="___________________________________PAG9">#REF!</definedName>
    <definedName name="___________________________________R" localSheetId="0">[3]!____p1</definedName>
    <definedName name="___________________________________R">[3]!____p1</definedName>
    <definedName name="___________________________________rr2" localSheetId="0">[3]!____p1</definedName>
    <definedName name="___________________________________rr2">[3]!____p1</definedName>
    <definedName name="___________________________________SHR1" localSheetId="0">#REF!</definedName>
    <definedName name="___________________________________SHR1">#REF!</definedName>
    <definedName name="___________________________________SHR2" localSheetId="0">#REF!</definedName>
    <definedName name="___________________________________SHR2">#REF!</definedName>
    <definedName name="__________________________________alt2" localSheetId="0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0">#REF!</definedName>
    <definedName name="__________________________________PAG1">#REF!</definedName>
    <definedName name="__________________________________PAG10" localSheetId="0">#REF!</definedName>
    <definedName name="__________________________________PAG10">#REF!</definedName>
    <definedName name="__________________________________PAG11" localSheetId="0">#REF!</definedName>
    <definedName name="__________________________________PAG11">#REF!</definedName>
    <definedName name="__________________________________PAG12" localSheetId="0">#REF!</definedName>
    <definedName name="__________________________________PAG12">#REF!</definedName>
    <definedName name="__________________________________PAG2" localSheetId="0">#REF!</definedName>
    <definedName name="__________________________________PAG2">#REF!</definedName>
    <definedName name="__________________________________PAG3" localSheetId="0">#REF!</definedName>
    <definedName name="__________________________________PAG3">#REF!</definedName>
    <definedName name="__________________________________PAG4" localSheetId="0">#REF!</definedName>
    <definedName name="__________________________________PAG4">#REF!</definedName>
    <definedName name="__________________________________PAG5" localSheetId="0">#REF!</definedName>
    <definedName name="__________________________________PAG5">#REF!</definedName>
    <definedName name="__________________________________PAG6" localSheetId="0">#REF!</definedName>
    <definedName name="__________________________________PAG6">#REF!</definedName>
    <definedName name="__________________________________PAG7" localSheetId="0">#REF!</definedName>
    <definedName name="__________________________________PAG7">#REF!</definedName>
    <definedName name="__________________________________PAG8" localSheetId="0">#REF!</definedName>
    <definedName name="__________________________________PAG8">#REF!</definedName>
    <definedName name="__________________________________PAG9" localSheetId="0">#REF!</definedName>
    <definedName name="__________________________________PAG9">#REF!</definedName>
    <definedName name="__________________________________R" localSheetId="0">[3]!__p1</definedName>
    <definedName name="__________________________________R">[3]!__p1</definedName>
    <definedName name="__________________________________rr2" localSheetId="0">[3]!__p1</definedName>
    <definedName name="__________________________________rr2">[3]!__p1</definedName>
    <definedName name="__________________________________SHR1" localSheetId="0">#REF!</definedName>
    <definedName name="__________________________________SHR1">#REF!</definedName>
    <definedName name="__________________________________SHR2" localSheetId="0">#REF!</definedName>
    <definedName name="__________________________________SHR2">#REF!</definedName>
    <definedName name="_________________________________alt2" localSheetId="0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0">#REF!</definedName>
    <definedName name="_________________________________PAG1">#REF!</definedName>
    <definedName name="_________________________________PAG10" localSheetId="0">#REF!</definedName>
    <definedName name="_________________________________PAG10">#REF!</definedName>
    <definedName name="_________________________________PAG11" localSheetId="0">#REF!</definedName>
    <definedName name="_________________________________PAG11">#REF!</definedName>
    <definedName name="_________________________________PAG12" localSheetId="0">#REF!</definedName>
    <definedName name="_________________________________PAG12">#REF!</definedName>
    <definedName name="_________________________________PAG2" localSheetId="0">#REF!</definedName>
    <definedName name="_________________________________PAG2">#REF!</definedName>
    <definedName name="_________________________________PAG3" localSheetId="0">#REF!</definedName>
    <definedName name="_________________________________PAG3">#REF!</definedName>
    <definedName name="_________________________________PAG4" localSheetId="0">#REF!</definedName>
    <definedName name="_________________________________PAG4">#REF!</definedName>
    <definedName name="_________________________________PAG5" localSheetId="0">#REF!</definedName>
    <definedName name="_________________________________PAG5">#REF!</definedName>
    <definedName name="_________________________________PAG6" localSheetId="0">#REF!</definedName>
    <definedName name="_________________________________PAG6">#REF!</definedName>
    <definedName name="_________________________________PAG7" localSheetId="0">#REF!</definedName>
    <definedName name="_________________________________PAG7">#REF!</definedName>
    <definedName name="_________________________________PAG8" localSheetId="0">#REF!</definedName>
    <definedName name="_________________________________PAG8">#REF!</definedName>
    <definedName name="_________________________________PAG9" localSheetId="0">#REF!</definedName>
    <definedName name="_________________________________PAG9">#REF!</definedName>
    <definedName name="_________________________________R" localSheetId="0">[3]!______________________p1</definedName>
    <definedName name="_________________________________R">[3]!______________________p1</definedName>
    <definedName name="_________________________________rr2" localSheetId="0">[3]!______________________p1</definedName>
    <definedName name="_________________________________rr2">[3]!______________________p1</definedName>
    <definedName name="_________________________________SHR1" localSheetId="0">#REF!</definedName>
    <definedName name="_________________________________SHR1">#REF!</definedName>
    <definedName name="_________________________________SHR2" localSheetId="0">#REF!</definedName>
    <definedName name="_________________________________SHR2">#REF!</definedName>
    <definedName name="________________________________alt2" localSheetId="0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0">#REF!</definedName>
    <definedName name="________________________________PAG1">#REF!</definedName>
    <definedName name="________________________________PAG10" localSheetId="0">#REF!</definedName>
    <definedName name="________________________________PAG10">#REF!</definedName>
    <definedName name="________________________________PAG11" localSheetId="0">#REF!</definedName>
    <definedName name="________________________________PAG11">#REF!</definedName>
    <definedName name="________________________________PAG12" localSheetId="0">#REF!</definedName>
    <definedName name="________________________________PAG12">#REF!</definedName>
    <definedName name="________________________________PAG2" localSheetId="0">#REF!</definedName>
    <definedName name="________________________________PAG2">#REF!</definedName>
    <definedName name="________________________________PAG3" localSheetId="0">#REF!</definedName>
    <definedName name="________________________________PAG3">#REF!</definedName>
    <definedName name="________________________________PAG4" localSheetId="0">#REF!</definedName>
    <definedName name="________________________________PAG4">#REF!</definedName>
    <definedName name="________________________________PAG5" localSheetId="0">#REF!</definedName>
    <definedName name="________________________________PAG5">#REF!</definedName>
    <definedName name="________________________________PAG6" localSheetId="0">#REF!</definedName>
    <definedName name="________________________________PAG6">#REF!</definedName>
    <definedName name="________________________________PAG7" localSheetId="0">#REF!</definedName>
    <definedName name="________________________________PAG7">#REF!</definedName>
    <definedName name="________________________________PAG8" localSheetId="0">#REF!</definedName>
    <definedName name="________________________________PAG8">#REF!</definedName>
    <definedName name="________________________________PAG9" localSheetId="0">#REF!</definedName>
    <definedName name="________________________________PAG9">#REF!</definedName>
    <definedName name="________________________________R" localSheetId="0">[5]!________________________p1</definedName>
    <definedName name="________________________________R">[5]!________________________p1</definedName>
    <definedName name="________________________________rr2" localSheetId="0">[5]!________________________p1</definedName>
    <definedName name="________________________________rr2">[5]!________________________p1</definedName>
    <definedName name="________________________________SHR1" localSheetId="0">#REF!</definedName>
    <definedName name="________________________________SHR1">#REF!</definedName>
    <definedName name="________________________________SHR2" localSheetId="0">#REF!</definedName>
    <definedName name="________________________________SHR2">#REF!</definedName>
    <definedName name="_______________________________alt2" localSheetId="0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0">#REF!</definedName>
    <definedName name="_______________________________PAG1">#REF!</definedName>
    <definedName name="_______________________________PAG10" localSheetId="0">#REF!</definedName>
    <definedName name="_______________________________PAG10">#REF!</definedName>
    <definedName name="_______________________________PAG11" localSheetId="0">#REF!</definedName>
    <definedName name="_______________________________PAG11">#REF!</definedName>
    <definedName name="_______________________________PAG12" localSheetId="0">#REF!</definedName>
    <definedName name="_______________________________PAG12">#REF!</definedName>
    <definedName name="_______________________________PAG2" localSheetId="0">#REF!</definedName>
    <definedName name="_______________________________PAG2">#REF!</definedName>
    <definedName name="_______________________________PAG3" localSheetId="0">#REF!</definedName>
    <definedName name="_______________________________PAG3">#REF!</definedName>
    <definedName name="_______________________________PAG4" localSheetId="0">#REF!</definedName>
    <definedName name="_______________________________PAG4">#REF!</definedName>
    <definedName name="_______________________________PAG5" localSheetId="0">#REF!</definedName>
    <definedName name="_______________________________PAG5">#REF!</definedName>
    <definedName name="_______________________________PAG6" localSheetId="0">#REF!</definedName>
    <definedName name="_______________________________PAG6">#REF!</definedName>
    <definedName name="_______________________________PAG7" localSheetId="0">#REF!</definedName>
    <definedName name="_______________________________PAG7">#REF!</definedName>
    <definedName name="_______________________________PAG8" localSheetId="0">#REF!</definedName>
    <definedName name="_______________________________PAG8">#REF!</definedName>
    <definedName name="_______________________________PAG9" localSheetId="0">#REF!</definedName>
    <definedName name="_______________________________PAG9">#REF!</definedName>
    <definedName name="_______________________________R" localSheetId="0">[5]!_______________________p1</definedName>
    <definedName name="_______________________________R">[5]!_______________________p1</definedName>
    <definedName name="_______________________________rr2" localSheetId="0">[5]!_______________________p1</definedName>
    <definedName name="_______________________________rr2">[5]!_______________________p1</definedName>
    <definedName name="_______________________________SHR1" localSheetId="0">#REF!</definedName>
    <definedName name="_______________________________SHR1">#REF!</definedName>
    <definedName name="_______________________________SHR2" localSheetId="0">#REF!</definedName>
    <definedName name="_______________________________SHR2">#REF!</definedName>
    <definedName name="______________________________alt2" localSheetId="0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0">#REF!</definedName>
    <definedName name="______________________________PAG1">#REF!</definedName>
    <definedName name="______________________________PAG10" localSheetId="0">#REF!</definedName>
    <definedName name="______________________________PAG10">#REF!</definedName>
    <definedName name="______________________________PAG11" localSheetId="0">#REF!</definedName>
    <definedName name="______________________________PAG11">#REF!</definedName>
    <definedName name="______________________________PAG12" localSheetId="0">#REF!</definedName>
    <definedName name="______________________________PAG12">#REF!</definedName>
    <definedName name="______________________________PAG2" localSheetId="0">#REF!</definedName>
    <definedName name="______________________________PAG2">#REF!</definedName>
    <definedName name="______________________________PAG3" localSheetId="0">#REF!</definedName>
    <definedName name="______________________________PAG3">#REF!</definedName>
    <definedName name="______________________________PAG4" localSheetId="0">#REF!</definedName>
    <definedName name="______________________________PAG4">#REF!</definedName>
    <definedName name="______________________________PAG5" localSheetId="0">#REF!</definedName>
    <definedName name="______________________________PAG5">#REF!</definedName>
    <definedName name="______________________________PAG6" localSheetId="0">#REF!</definedName>
    <definedName name="______________________________PAG6">#REF!</definedName>
    <definedName name="______________________________PAG7" localSheetId="0">#REF!</definedName>
    <definedName name="______________________________PAG7">#REF!</definedName>
    <definedName name="______________________________PAG8" localSheetId="0">#REF!</definedName>
    <definedName name="______________________________PAG8">#REF!</definedName>
    <definedName name="______________________________PAG9" localSheetId="0">#REF!</definedName>
    <definedName name="______________________________PAG9">#REF!</definedName>
    <definedName name="______________________________R" localSheetId="0">[5]!_____________________p1</definedName>
    <definedName name="______________________________R">[5]!_____________________p1</definedName>
    <definedName name="______________________________rr2" localSheetId="0">[5]!_____________________p1</definedName>
    <definedName name="______________________________rr2">[5]!_____________________p1</definedName>
    <definedName name="______________________________SHR1" localSheetId="0">#REF!</definedName>
    <definedName name="______________________________SHR1">#REF!</definedName>
    <definedName name="______________________________SHR2" localSheetId="0">#REF!</definedName>
    <definedName name="______________________________SHR2">#REF!</definedName>
    <definedName name="_____________________________alt2" localSheetId="0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0">#REF!</definedName>
    <definedName name="_____________________________PAG1">#REF!</definedName>
    <definedName name="_____________________________PAG10" localSheetId="0">#REF!</definedName>
    <definedName name="_____________________________PAG10">#REF!</definedName>
    <definedName name="_____________________________PAG11" localSheetId="0">#REF!</definedName>
    <definedName name="_____________________________PAG11">#REF!</definedName>
    <definedName name="_____________________________PAG12" localSheetId="0">#REF!</definedName>
    <definedName name="_____________________________PAG12">#REF!</definedName>
    <definedName name="_____________________________PAG2" localSheetId="0">#REF!</definedName>
    <definedName name="_____________________________PAG2">#REF!</definedName>
    <definedName name="_____________________________PAG3" localSheetId="0">#REF!</definedName>
    <definedName name="_____________________________PAG3">#REF!</definedName>
    <definedName name="_____________________________PAG4" localSheetId="0">#REF!</definedName>
    <definedName name="_____________________________PAG4">#REF!</definedName>
    <definedName name="_____________________________PAG5" localSheetId="0">#REF!</definedName>
    <definedName name="_____________________________PAG5">#REF!</definedName>
    <definedName name="_____________________________PAG6" localSheetId="0">#REF!</definedName>
    <definedName name="_____________________________PAG6">#REF!</definedName>
    <definedName name="_____________________________PAG7" localSheetId="0">#REF!</definedName>
    <definedName name="_____________________________PAG7">#REF!</definedName>
    <definedName name="_____________________________PAG8" localSheetId="0">#REF!</definedName>
    <definedName name="_____________________________PAG8">#REF!</definedName>
    <definedName name="_____________________________PAG9" localSheetId="0">#REF!</definedName>
    <definedName name="_____________________________PAG9">#REF!</definedName>
    <definedName name="_____________________________R" localSheetId="0">[3]!___p1</definedName>
    <definedName name="_____________________________R">[3]!___p1</definedName>
    <definedName name="_____________________________rr2" localSheetId="0">[3]!___p1</definedName>
    <definedName name="_____________________________rr2">[3]!___p1</definedName>
    <definedName name="_____________________________SHR1" localSheetId="0">#REF!</definedName>
    <definedName name="_____________________________SHR1">#REF!</definedName>
    <definedName name="_____________________________SHR2" localSheetId="0">#REF!</definedName>
    <definedName name="_____________________________SHR2">#REF!</definedName>
    <definedName name="____________________________alt2" localSheetId="0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0">[0]!________________p1</definedName>
    <definedName name="____________________________JO2">[0]!________________p1</definedName>
    <definedName name="____________________________PAG1" localSheetId="0">#REF!</definedName>
    <definedName name="____________________________PAG1">#REF!</definedName>
    <definedName name="____________________________PAG10" localSheetId="0">#REF!</definedName>
    <definedName name="____________________________PAG10">#REF!</definedName>
    <definedName name="____________________________PAG11" localSheetId="0">#REF!</definedName>
    <definedName name="____________________________PAG11">#REF!</definedName>
    <definedName name="____________________________PAG12" localSheetId="0">#REF!</definedName>
    <definedName name="____________________________PAG12">#REF!</definedName>
    <definedName name="____________________________PAG2" localSheetId="0">#REF!</definedName>
    <definedName name="____________________________PAG2">#REF!</definedName>
    <definedName name="____________________________PAG3" localSheetId="0">#REF!</definedName>
    <definedName name="____________________________PAG3">#REF!</definedName>
    <definedName name="____________________________PAG4" localSheetId="0">#REF!</definedName>
    <definedName name="____________________________PAG4">#REF!</definedName>
    <definedName name="____________________________PAG5" localSheetId="0">#REF!</definedName>
    <definedName name="____________________________PAG5">#REF!</definedName>
    <definedName name="____________________________PAG6" localSheetId="0">#REF!</definedName>
    <definedName name="____________________________PAG6">#REF!</definedName>
    <definedName name="____________________________PAG7" localSheetId="0">#REF!</definedName>
    <definedName name="____________________________PAG7">#REF!</definedName>
    <definedName name="____________________________PAG8" localSheetId="0">#REF!</definedName>
    <definedName name="____________________________PAG8">#REF!</definedName>
    <definedName name="____________________________PAG9" localSheetId="0">#REF!</definedName>
    <definedName name="____________________________PAG9">#REF!</definedName>
    <definedName name="____________________________R" localSheetId="0">[5]!____________________p1</definedName>
    <definedName name="____________________________R">[5]!____________________p1</definedName>
    <definedName name="____________________________rr2" localSheetId="0">[5]!____________________p1</definedName>
    <definedName name="____________________________rr2">[5]!____________________p1</definedName>
    <definedName name="____________________________SHR1" localSheetId="0">#REF!</definedName>
    <definedName name="____________________________SHR1">#REF!</definedName>
    <definedName name="____________________________SHR2" localSheetId="0">#REF!</definedName>
    <definedName name="____________________________SHR2">#REF!</definedName>
    <definedName name="___________________________alt2" localSheetId="0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0">#REF!</definedName>
    <definedName name="___________________________PAG1">#REF!</definedName>
    <definedName name="___________________________PAG10" localSheetId="0">#REF!</definedName>
    <definedName name="___________________________PAG10">#REF!</definedName>
    <definedName name="___________________________PAG11" localSheetId="0">#REF!</definedName>
    <definedName name="___________________________PAG11">#REF!</definedName>
    <definedName name="___________________________PAG12" localSheetId="0">#REF!</definedName>
    <definedName name="___________________________PAG12">#REF!</definedName>
    <definedName name="___________________________PAG2" localSheetId="0">#REF!</definedName>
    <definedName name="___________________________PAG2">#REF!</definedName>
    <definedName name="___________________________PAG3" localSheetId="0">#REF!</definedName>
    <definedName name="___________________________PAG3">#REF!</definedName>
    <definedName name="___________________________PAG4" localSheetId="0">#REF!</definedName>
    <definedName name="___________________________PAG4">#REF!</definedName>
    <definedName name="___________________________PAG5" localSheetId="0">#REF!</definedName>
    <definedName name="___________________________PAG5">#REF!</definedName>
    <definedName name="___________________________PAG6" localSheetId="0">#REF!</definedName>
    <definedName name="___________________________PAG6">#REF!</definedName>
    <definedName name="___________________________PAG7" localSheetId="0">#REF!</definedName>
    <definedName name="___________________________PAG7">#REF!</definedName>
    <definedName name="___________________________PAG8" localSheetId="0">#REF!</definedName>
    <definedName name="___________________________PAG8">#REF!</definedName>
    <definedName name="___________________________PAG9" localSheetId="0">#REF!</definedName>
    <definedName name="___________________________PAG9">#REF!</definedName>
    <definedName name="___________________________R" localSheetId="0">[5]!__________________p1</definedName>
    <definedName name="___________________________R">[5]!__________________p1</definedName>
    <definedName name="___________________________rr2" localSheetId="0">[5]!__________________p1</definedName>
    <definedName name="___________________________rr2">[5]!__________________p1</definedName>
    <definedName name="___________________________SHR1" localSheetId="0">#REF!</definedName>
    <definedName name="___________________________SHR1">#REF!</definedName>
    <definedName name="___________________________SHR2" localSheetId="0">#REF!</definedName>
    <definedName name="___________________________SHR2">#REF!</definedName>
    <definedName name="__________________________alt2" localSheetId="0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0">[0]!_______________p1</definedName>
    <definedName name="__________________________JO2">[0]!_______________p1</definedName>
    <definedName name="__________________________PAG1" localSheetId="0">#REF!</definedName>
    <definedName name="__________________________PAG1">#REF!</definedName>
    <definedName name="__________________________PAG10" localSheetId="0">#REF!</definedName>
    <definedName name="__________________________PAG10">#REF!</definedName>
    <definedName name="__________________________PAG11" localSheetId="0">#REF!</definedName>
    <definedName name="__________________________PAG11">#REF!</definedName>
    <definedName name="__________________________PAG12" localSheetId="0">#REF!</definedName>
    <definedName name="__________________________PAG12">#REF!</definedName>
    <definedName name="__________________________PAG2" localSheetId="0">#REF!</definedName>
    <definedName name="__________________________PAG2">#REF!</definedName>
    <definedName name="__________________________PAG3" localSheetId="0">#REF!</definedName>
    <definedName name="__________________________PAG3">#REF!</definedName>
    <definedName name="__________________________PAG4" localSheetId="0">#REF!</definedName>
    <definedName name="__________________________PAG4">#REF!</definedName>
    <definedName name="__________________________PAG5" localSheetId="0">#REF!</definedName>
    <definedName name="__________________________PAG5">#REF!</definedName>
    <definedName name="__________________________PAG6" localSheetId="0">#REF!</definedName>
    <definedName name="__________________________PAG6">#REF!</definedName>
    <definedName name="__________________________PAG7" localSheetId="0">#REF!</definedName>
    <definedName name="__________________________PAG7">#REF!</definedName>
    <definedName name="__________________________PAG8" localSheetId="0">#REF!</definedName>
    <definedName name="__________________________PAG8">#REF!</definedName>
    <definedName name="__________________________PAG9" localSheetId="0">#REF!</definedName>
    <definedName name="__________________________PAG9">#REF!</definedName>
    <definedName name="__________________________R" localSheetId="0">[5]!__________________p1</definedName>
    <definedName name="__________________________R">[5]!__________________p1</definedName>
    <definedName name="__________________________rr2" localSheetId="0">[5]!__________________p1</definedName>
    <definedName name="__________________________rr2">[5]!__________________p1</definedName>
    <definedName name="__________________________SHR1" localSheetId="0">#REF!</definedName>
    <definedName name="__________________________SHR1">#REF!</definedName>
    <definedName name="__________________________SHR2" localSheetId="0">#REF!</definedName>
    <definedName name="__________________________SHR2">#REF!</definedName>
    <definedName name="_________________________alt2" localSheetId="0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0">#REF!</definedName>
    <definedName name="_________________________PAG1">#REF!</definedName>
    <definedName name="_________________________PAG10" localSheetId="0">#REF!</definedName>
    <definedName name="_________________________PAG10">#REF!</definedName>
    <definedName name="_________________________PAG11" localSheetId="0">#REF!</definedName>
    <definedName name="_________________________PAG11">#REF!</definedName>
    <definedName name="_________________________PAG12" localSheetId="0">#REF!</definedName>
    <definedName name="_________________________PAG12">#REF!</definedName>
    <definedName name="_________________________PAG2" localSheetId="0">#REF!</definedName>
    <definedName name="_________________________PAG2">#REF!</definedName>
    <definedName name="_________________________PAG3" localSheetId="0">#REF!</definedName>
    <definedName name="_________________________PAG3">#REF!</definedName>
    <definedName name="_________________________PAG4" localSheetId="0">#REF!</definedName>
    <definedName name="_________________________PAG4">#REF!</definedName>
    <definedName name="_________________________PAG5" localSheetId="0">#REF!</definedName>
    <definedName name="_________________________PAG5">#REF!</definedName>
    <definedName name="_________________________PAG6" localSheetId="0">#REF!</definedName>
    <definedName name="_________________________PAG6">#REF!</definedName>
    <definedName name="_________________________PAG7" localSheetId="0">#REF!</definedName>
    <definedName name="_________________________PAG7">#REF!</definedName>
    <definedName name="_________________________PAG8" localSheetId="0">#REF!</definedName>
    <definedName name="_________________________PAG8">#REF!</definedName>
    <definedName name="_________________________PAG9" localSheetId="0">#REF!</definedName>
    <definedName name="_________________________PAG9">#REF!</definedName>
    <definedName name="_________________________R" localSheetId="0">[5]!__________p1</definedName>
    <definedName name="_________________________R">[5]!__________p1</definedName>
    <definedName name="_________________________rr2" localSheetId="0">[5]!__________p1</definedName>
    <definedName name="_________________________rr2">[5]!__________p1</definedName>
    <definedName name="_________________________SHR1" localSheetId="0">#REF!</definedName>
    <definedName name="_________________________SHR1">#REF!</definedName>
    <definedName name="_________________________SHR2" localSheetId="0">#REF!</definedName>
    <definedName name="_________________________SHR2">#REF!</definedName>
    <definedName name="________________________alt2" localSheetId="0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0">[0]!______________p1</definedName>
    <definedName name="________________________JO2">[0]!______________p1</definedName>
    <definedName name="________________________PAG1" localSheetId="0">#REF!</definedName>
    <definedName name="________________________PAG1">#REF!</definedName>
    <definedName name="________________________PAG10" localSheetId="0">#REF!</definedName>
    <definedName name="________________________PAG10">#REF!</definedName>
    <definedName name="________________________PAG11" localSheetId="0">#REF!</definedName>
    <definedName name="________________________PAG11">#REF!</definedName>
    <definedName name="________________________PAG12" localSheetId="0">#REF!</definedName>
    <definedName name="________________________PAG12">#REF!</definedName>
    <definedName name="________________________PAG2" localSheetId="0">#REF!</definedName>
    <definedName name="________________________PAG2">#REF!</definedName>
    <definedName name="________________________PAG3" localSheetId="0">#REF!</definedName>
    <definedName name="________________________PAG3">#REF!</definedName>
    <definedName name="________________________PAG4" localSheetId="0">#REF!</definedName>
    <definedName name="________________________PAG4">#REF!</definedName>
    <definedName name="________________________PAG5" localSheetId="0">#REF!</definedName>
    <definedName name="________________________PAG5">#REF!</definedName>
    <definedName name="________________________PAG6" localSheetId="0">#REF!</definedName>
    <definedName name="________________________PAG6">#REF!</definedName>
    <definedName name="________________________PAG7" localSheetId="0">#REF!</definedName>
    <definedName name="________________________PAG7">#REF!</definedName>
    <definedName name="________________________PAG8" localSheetId="0">#REF!</definedName>
    <definedName name="________________________PAG8">#REF!</definedName>
    <definedName name="________________________PAG9" localSheetId="0">#REF!</definedName>
    <definedName name="________________________PAG9">#REF!</definedName>
    <definedName name="________________________R" localSheetId="0">[5]!______________________p1</definedName>
    <definedName name="________________________R">[5]!______________________p1</definedName>
    <definedName name="________________________rr2" localSheetId="0">[5]!______________________p1</definedName>
    <definedName name="________________________rr2">[5]!______________________p1</definedName>
    <definedName name="________________________SHR1" localSheetId="0">#REF!</definedName>
    <definedName name="________________________SHR1">#REF!</definedName>
    <definedName name="________________________SHR2" localSheetId="0">#REF!</definedName>
    <definedName name="________________________SHR2">#REF!</definedName>
    <definedName name="_______________________alt2" localSheetId="0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0">#REF!</definedName>
    <definedName name="_______________________PAG1">#REF!</definedName>
    <definedName name="_______________________PAG10" localSheetId="0">#REF!</definedName>
    <definedName name="_______________________PAG10">#REF!</definedName>
    <definedName name="_______________________PAG11" localSheetId="0">#REF!</definedName>
    <definedName name="_______________________PAG11">#REF!</definedName>
    <definedName name="_______________________PAG12" localSheetId="0">#REF!</definedName>
    <definedName name="_______________________PAG12">#REF!</definedName>
    <definedName name="_______________________PAG2" localSheetId="0">#REF!</definedName>
    <definedName name="_______________________PAG2">#REF!</definedName>
    <definedName name="_______________________PAG3" localSheetId="0">#REF!</definedName>
    <definedName name="_______________________PAG3">#REF!</definedName>
    <definedName name="_______________________PAG4" localSheetId="0">#REF!</definedName>
    <definedName name="_______________________PAG4">#REF!</definedName>
    <definedName name="_______________________PAG5" localSheetId="0">#REF!</definedName>
    <definedName name="_______________________PAG5">#REF!</definedName>
    <definedName name="_______________________PAG6" localSheetId="0">#REF!</definedName>
    <definedName name="_______________________PAG6">#REF!</definedName>
    <definedName name="_______________________PAG7" localSheetId="0">#REF!</definedName>
    <definedName name="_______________________PAG7">#REF!</definedName>
    <definedName name="_______________________PAG8" localSheetId="0">#REF!</definedName>
    <definedName name="_______________________PAG8">#REF!</definedName>
    <definedName name="_______________________PAG9" localSheetId="0">#REF!</definedName>
    <definedName name="_______________________PAG9">#REF!</definedName>
    <definedName name="_______________________R" localSheetId="0">[5]!_________p1</definedName>
    <definedName name="_______________________R">[5]!_________p1</definedName>
    <definedName name="_______________________rr2" localSheetId="0">[5]!_________p1</definedName>
    <definedName name="_______________________rr2">[5]!_________p1</definedName>
    <definedName name="_______________________SHR1" localSheetId="0">#REF!</definedName>
    <definedName name="_______________________SHR1">#REF!</definedName>
    <definedName name="_______________________SHR2" localSheetId="0">#REF!</definedName>
    <definedName name="_______________________SHR2">#REF!</definedName>
    <definedName name="______________________alt2" localSheetId="0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0">[0]!_____________p1</definedName>
    <definedName name="______________________JO2">[0]!_____________p1</definedName>
    <definedName name="______________________PAG1" localSheetId="0">#REF!</definedName>
    <definedName name="______________________PAG1">#REF!</definedName>
    <definedName name="______________________PAG10" localSheetId="0">#REF!</definedName>
    <definedName name="______________________PAG10">#REF!</definedName>
    <definedName name="______________________PAG11" localSheetId="0">#REF!</definedName>
    <definedName name="______________________PAG11">#REF!</definedName>
    <definedName name="______________________PAG12" localSheetId="0">#REF!</definedName>
    <definedName name="______________________PAG12">#REF!</definedName>
    <definedName name="______________________PAG2" localSheetId="0">#REF!</definedName>
    <definedName name="______________________PAG2">#REF!</definedName>
    <definedName name="______________________PAG3" localSheetId="0">#REF!</definedName>
    <definedName name="______________________PAG3">#REF!</definedName>
    <definedName name="______________________PAG4" localSheetId="0">#REF!</definedName>
    <definedName name="______________________PAG4">#REF!</definedName>
    <definedName name="______________________PAG5" localSheetId="0">#REF!</definedName>
    <definedName name="______________________PAG5">#REF!</definedName>
    <definedName name="______________________PAG6" localSheetId="0">#REF!</definedName>
    <definedName name="______________________PAG6">#REF!</definedName>
    <definedName name="______________________PAG7" localSheetId="0">#REF!</definedName>
    <definedName name="______________________PAG7">#REF!</definedName>
    <definedName name="______________________PAG8" localSheetId="0">#REF!</definedName>
    <definedName name="______________________PAG8">#REF!</definedName>
    <definedName name="______________________PAG9" localSheetId="0">#REF!</definedName>
    <definedName name="______________________PAG9">#REF!</definedName>
    <definedName name="______________________R" localSheetId="0">[5]!_________________p1</definedName>
    <definedName name="______________________R">[5]!_________________p1</definedName>
    <definedName name="______________________rr2" localSheetId="0">[5]!_________________p1</definedName>
    <definedName name="______________________rr2">[5]!_________________p1</definedName>
    <definedName name="______________________SHR1" localSheetId="0">#REF!</definedName>
    <definedName name="______________________SHR1">#REF!</definedName>
    <definedName name="______________________SHR2" localSheetId="0">#REF!</definedName>
    <definedName name="______________________SHR2">#REF!</definedName>
    <definedName name="_____________________alt2" localSheetId="0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0">#REF!</definedName>
    <definedName name="_____________________PAG1">#REF!</definedName>
    <definedName name="_____________________PAG10" localSheetId="0">#REF!</definedName>
    <definedName name="_____________________PAG10">#REF!</definedName>
    <definedName name="_____________________PAG11" localSheetId="0">#REF!</definedName>
    <definedName name="_____________________PAG11">#REF!</definedName>
    <definedName name="_____________________PAG12" localSheetId="0">#REF!</definedName>
    <definedName name="_____________________PAG12">#REF!</definedName>
    <definedName name="_____________________PAG2" localSheetId="0">#REF!</definedName>
    <definedName name="_____________________PAG2">#REF!</definedName>
    <definedName name="_____________________PAG3" localSheetId="0">#REF!</definedName>
    <definedName name="_____________________PAG3">#REF!</definedName>
    <definedName name="_____________________PAG4" localSheetId="0">#REF!</definedName>
    <definedName name="_____________________PAG4">#REF!</definedName>
    <definedName name="_____________________PAG5" localSheetId="0">#REF!</definedName>
    <definedName name="_____________________PAG5">#REF!</definedName>
    <definedName name="_____________________PAG6" localSheetId="0">#REF!</definedName>
    <definedName name="_____________________PAG6">#REF!</definedName>
    <definedName name="_____________________PAG7" localSheetId="0">#REF!</definedName>
    <definedName name="_____________________PAG7">#REF!</definedName>
    <definedName name="_____________________PAG8" localSheetId="0">#REF!</definedName>
    <definedName name="_____________________PAG8">#REF!</definedName>
    <definedName name="_____________________PAG9" localSheetId="0">#REF!</definedName>
    <definedName name="_____________________PAG9">#REF!</definedName>
    <definedName name="_____________________R" localSheetId="0">[5]!________p1</definedName>
    <definedName name="_____________________R">[5]!________p1</definedName>
    <definedName name="_____________________rr2" localSheetId="0">[5]!________p1</definedName>
    <definedName name="_____________________rr2">[5]!________p1</definedName>
    <definedName name="_____________________SHR1" localSheetId="0">#REF!</definedName>
    <definedName name="_____________________SHR1">#REF!</definedName>
    <definedName name="_____________________SHR2" localSheetId="0">#REF!</definedName>
    <definedName name="_____________________SHR2">#REF!</definedName>
    <definedName name="____________________alt2" localSheetId="0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0">[0]!____________p1</definedName>
    <definedName name="____________________JO2">[0]!____________p1</definedName>
    <definedName name="____________________PAG1" localSheetId="0">#REF!</definedName>
    <definedName name="____________________PAG1">#REF!</definedName>
    <definedName name="____________________PAG10" localSheetId="0">#REF!</definedName>
    <definedName name="____________________PAG10">#REF!</definedName>
    <definedName name="____________________PAG11" localSheetId="0">#REF!</definedName>
    <definedName name="____________________PAG11">#REF!</definedName>
    <definedName name="____________________PAG12" localSheetId="0">#REF!</definedName>
    <definedName name="____________________PAG12">#REF!</definedName>
    <definedName name="____________________PAG2" localSheetId="0">#REF!</definedName>
    <definedName name="____________________PAG2">#REF!</definedName>
    <definedName name="____________________PAG3" localSheetId="0">#REF!</definedName>
    <definedName name="____________________PAG3">#REF!</definedName>
    <definedName name="____________________PAG4" localSheetId="0">#REF!</definedName>
    <definedName name="____________________PAG4">#REF!</definedName>
    <definedName name="____________________PAG5" localSheetId="0">#REF!</definedName>
    <definedName name="____________________PAG5">#REF!</definedName>
    <definedName name="____________________PAG6" localSheetId="0">#REF!</definedName>
    <definedName name="____________________PAG6">#REF!</definedName>
    <definedName name="____________________PAG7" localSheetId="0">#REF!</definedName>
    <definedName name="____________________PAG7">#REF!</definedName>
    <definedName name="____________________PAG8" localSheetId="0">#REF!</definedName>
    <definedName name="____________________PAG8">#REF!</definedName>
    <definedName name="____________________PAG9" localSheetId="0">#REF!</definedName>
    <definedName name="____________________PAG9">#REF!</definedName>
    <definedName name="____________________R" localSheetId="0">[5]!________________p1</definedName>
    <definedName name="____________________R">[5]!________________p1</definedName>
    <definedName name="____________________rr2" localSheetId="0">[5]!________________p1</definedName>
    <definedName name="____________________rr2">[5]!________________p1</definedName>
    <definedName name="____________________SHR1" localSheetId="0">#REF!</definedName>
    <definedName name="____________________SHR1">#REF!</definedName>
    <definedName name="____________________SHR2" localSheetId="0">#REF!</definedName>
    <definedName name="____________________SHR2">#REF!</definedName>
    <definedName name="___________________Abr1" localSheetId="0">#REF!</definedName>
    <definedName name="___________________Abr1">#REF!</definedName>
    <definedName name="___________________Ago1" localSheetId="0">#REF!</definedName>
    <definedName name="___________________Ago1">#REF!</definedName>
    <definedName name="___________________alt2" localSheetId="0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0">#REF!</definedName>
    <definedName name="___________________Dez1">#REF!</definedName>
    <definedName name="___________________Fev1" localSheetId="0">#REF!</definedName>
    <definedName name="___________________Fev1">#REF!</definedName>
    <definedName name="___________________Jan1" localSheetId="0">#REF!</definedName>
    <definedName name="___________________Jan1">#REF!</definedName>
    <definedName name="___________________Jul1" localSheetId="0">#REF!</definedName>
    <definedName name="___________________Jul1">#REF!</definedName>
    <definedName name="___________________Jun1" localSheetId="0">#REF!</definedName>
    <definedName name="___________________Jun1">#REF!</definedName>
    <definedName name="___________________Mai1" localSheetId="0">#REF!</definedName>
    <definedName name="___________________Mai1">#REF!</definedName>
    <definedName name="___________________Mar1" localSheetId="0">#REF!</definedName>
    <definedName name="___________________Mar1">#REF!</definedName>
    <definedName name="___________________Nov1" localSheetId="0">#REF!</definedName>
    <definedName name="___________________Nov1">#REF!</definedName>
    <definedName name="___________________Out1" localSheetId="0">#REF!</definedName>
    <definedName name="___________________Out1">#REF!</definedName>
    <definedName name="___________________PAG1" localSheetId="0">#REF!</definedName>
    <definedName name="___________________PAG1">#REF!</definedName>
    <definedName name="___________________PAG10" localSheetId="0">#REF!</definedName>
    <definedName name="___________________PAG10">#REF!</definedName>
    <definedName name="___________________PAG11" localSheetId="0">#REF!</definedName>
    <definedName name="___________________PAG11">#REF!</definedName>
    <definedName name="___________________PAG12" localSheetId="0">#REF!</definedName>
    <definedName name="___________________PAG12">#REF!</definedName>
    <definedName name="___________________PAG2" localSheetId="0">#REF!</definedName>
    <definedName name="___________________PAG2">#REF!</definedName>
    <definedName name="___________________PAG3" localSheetId="0">#REF!</definedName>
    <definedName name="___________________PAG3">#REF!</definedName>
    <definedName name="___________________PAG4" localSheetId="0">#REF!</definedName>
    <definedName name="___________________PAG4">#REF!</definedName>
    <definedName name="___________________PAG5" localSheetId="0">#REF!</definedName>
    <definedName name="___________________PAG5">#REF!</definedName>
    <definedName name="___________________PAG6" localSheetId="0">#REF!</definedName>
    <definedName name="___________________PAG6">#REF!</definedName>
    <definedName name="___________________PAG7" localSheetId="0">#REF!</definedName>
    <definedName name="___________________PAG7">#REF!</definedName>
    <definedName name="___________________PAG8" localSheetId="0">#REF!</definedName>
    <definedName name="___________________PAG8">#REF!</definedName>
    <definedName name="___________________PAG9" localSheetId="0">#REF!</definedName>
    <definedName name="___________________PAG9">#REF!</definedName>
    <definedName name="___________________R" localSheetId="0">[5]!_______p1</definedName>
    <definedName name="___________________R">[5]!_______p1</definedName>
    <definedName name="___________________rr2" localSheetId="0">[5]!_______p1</definedName>
    <definedName name="___________________rr2">[5]!_______p1</definedName>
    <definedName name="___________________Set1" localSheetId="0">#REF!</definedName>
    <definedName name="___________________Set1">#REF!</definedName>
    <definedName name="___________________SHR1" localSheetId="0">#REF!</definedName>
    <definedName name="___________________SHR1">#REF!</definedName>
    <definedName name="___________________SHR2" localSheetId="0">#REF!</definedName>
    <definedName name="___________________SHR2">#REF!</definedName>
    <definedName name="__________________Abr1" localSheetId="0">#REF!</definedName>
    <definedName name="__________________Abr1">#REF!</definedName>
    <definedName name="__________________Ago1" localSheetId="0">#REF!</definedName>
    <definedName name="__________________Ago1">#REF!</definedName>
    <definedName name="__________________alt2" localSheetId="0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0">#REF!</definedName>
    <definedName name="__________________Dez1">#REF!</definedName>
    <definedName name="__________________Fev1" localSheetId="0">#REF!</definedName>
    <definedName name="__________________Fev1">#REF!</definedName>
    <definedName name="__________________Jan1" localSheetId="0">#REF!</definedName>
    <definedName name="__________________Jan1">#REF!</definedName>
    <definedName name="__________________JO2" localSheetId="0">[0]!___________p1</definedName>
    <definedName name="__________________JO2">[0]!___________p1</definedName>
    <definedName name="__________________Jul1" localSheetId="0">#REF!</definedName>
    <definedName name="__________________Jul1">#REF!</definedName>
    <definedName name="__________________Jun1" localSheetId="0">#REF!</definedName>
    <definedName name="__________________Jun1">#REF!</definedName>
    <definedName name="__________________Mai1" localSheetId="0">#REF!</definedName>
    <definedName name="__________________Mai1">#REF!</definedName>
    <definedName name="__________________Mar1" localSheetId="0">#REF!</definedName>
    <definedName name="__________________Mar1">#REF!</definedName>
    <definedName name="__________________Nov1" localSheetId="0">#REF!</definedName>
    <definedName name="__________________Nov1">#REF!</definedName>
    <definedName name="__________________Out1" localSheetId="0">#REF!</definedName>
    <definedName name="__________________Out1">#REF!</definedName>
    <definedName name="__________________PAG1" localSheetId="0">#REF!</definedName>
    <definedName name="__________________PAG1">#REF!</definedName>
    <definedName name="__________________PAG10" localSheetId="0">#REF!</definedName>
    <definedName name="__________________PAG10">#REF!</definedName>
    <definedName name="__________________PAG11" localSheetId="0">#REF!</definedName>
    <definedName name="__________________PAG11">#REF!</definedName>
    <definedName name="__________________PAG12" localSheetId="0">#REF!</definedName>
    <definedName name="__________________PAG12">#REF!</definedName>
    <definedName name="__________________PAG2" localSheetId="0">#REF!</definedName>
    <definedName name="__________________PAG2">#REF!</definedName>
    <definedName name="__________________PAG3" localSheetId="0">#REF!</definedName>
    <definedName name="__________________PAG3">#REF!</definedName>
    <definedName name="__________________PAG4" localSheetId="0">#REF!</definedName>
    <definedName name="__________________PAG4">#REF!</definedName>
    <definedName name="__________________PAG5" localSheetId="0">#REF!</definedName>
    <definedName name="__________________PAG5">#REF!</definedName>
    <definedName name="__________________PAG6" localSheetId="0">#REF!</definedName>
    <definedName name="__________________PAG6">#REF!</definedName>
    <definedName name="__________________PAG7" localSheetId="0">#REF!</definedName>
    <definedName name="__________________PAG7">#REF!</definedName>
    <definedName name="__________________PAG8" localSheetId="0">#REF!</definedName>
    <definedName name="__________________PAG8">#REF!</definedName>
    <definedName name="__________________PAG9" localSheetId="0">#REF!</definedName>
    <definedName name="__________________PAG9">#REF!</definedName>
    <definedName name="__________________R" localSheetId="0">[5]!_____________p1</definedName>
    <definedName name="__________________R">[5]!_____________p1</definedName>
    <definedName name="__________________Rd30" localSheetId="0">#REF!</definedName>
    <definedName name="__________________Rd30">#REF!</definedName>
    <definedName name="__________________rr2" localSheetId="0">[5]!_____________p1</definedName>
    <definedName name="__________________rr2">[5]!_____________p1</definedName>
    <definedName name="__________________Set1" localSheetId="0">#REF!</definedName>
    <definedName name="__________________Set1">#REF!</definedName>
    <definedName name="__________________SHR1" localSheetId="0">#REF!</definedName>
    <definedName name="__________________SHR1">#REF!</definedName>
    <definedName name="__________________SHR2" localSheetId="0">#REF!</definedName>
    <definedName name="__________________SHR2">#REF!</definedName>
    <definedName name="_________________Abr1" localSheetId="0">#REF!</definedName>
    <definedName name="_________________Abr1">#REF!</definedName>
    <definedName name="_________________Ago1" localSheetId="0">#REF!</definedName>
    <definedName name="_________________Ago1">#REF!</definedName>
    <definedName name="_________________alt2" localSheetId="0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0">#REF!</definedName>
    <definedName name="_________________Dez1">#REF!</definedName>
    <definedName name="_________________Fev1" localSheetId="0">#REF!</definedName>
    <definedName name="_________________Fev1">#REF!</definedName>
    <definedName name="_________________Jan1" localSheetId="0">#REF!</definedName>
    <definedName name="_________________Jan1">#REF!</definedName>
    <definedName name="_________________Jul1" localSheetId="0">#REF!</definedName>
    <definedName name="_________________Jul1">#REF!</definedName>
    <definedName name="_________________Jun1" localSheetId="0">#REF!</definedName>
    <definedName name="_________________Jun1">#REF!</definedName>
    <definedName name="_________________Mai1" localSheetId="0">#REF!</definedName>
    <definedName name="_________________Mai1">#REF!</definedName>
    <definedName name="_________________Mar1" localSheetId="0">#REF!</definedName>
    <definedName name="_________________Mar1">#REF!</definedName>
    <definedName name="_________________Nov1" localSheetId="0">#REF!</definedName>
    <definedName name="_________________Nov1">#REF!</definedName>
    <definedName name="_________________Out1" localSheetId="0">#REF!</definedName>
    <definedName name="_________________Out1">#REF!</definedName>
    <definedName name="_________________PAG1" localSheetId="0">#REF!</definedName>
    <definedName name="_________________PAG1">#REF!</definedName>
    <definedName name="_________________PAG10" localSheetId="0">#REF!</definedName>
    <definedName name="_________________PAG10">#REF!</definedName>
    <definedName name="_________________PAG11" localSheetId="0">#REF!</definedName>
    <definedName name="_________________PAG11">#REF!</definedName>
    <definedName name="_________________PAG12" localSheetId="0">#REF!</definedName>
    <definedName name="_________________PAG12">#REF!</definedName>
    <definedName name="_________________PAG2" localSheetId="0">#REF!</definedName>
    <definedName name="_________________PAG2">#REF!</definedName>
    <definedName name="_________________PAG3" localSheetId="0">#REF!</definedName>
    <definedName name="_________________PAG3">#REF!</definedName>
    <definedName name="_________________PAG4" localSheetId="0">#REF!</definedName>
    <definedName name="_________________PAG4">#REF!</definedName>
    <definedName name="_________________PAG5" localSheetId="0">#REF!</definedName>
    <definedName name="_________________PAG5">#REF!</definedName>
    <definedName name="_________________PAG6" localSheetId="0">#REF!</definedName>
    <definedName name="_________________PAG6">#REF!</definedName>
    <definedName name="_________________PAG7" localSheetId="0">#REF!</definedName>
    <definedName name="_________________PAG7">#REF!</definedName>
    <definedName name="_________________PAG8" localSheetId="0">#REF!</definedName>
    <definedName name="_________________PAG8">#REF!</definedName>
    <definedName name="_________________PAG9" localSheetId="0">#REF!</definedName>
    <definedName name="_________________PAG9">#REF!</definedName>
    <definedName name="_________________R" localSheetId="0">[5]!______p1</definedName>
    <definedName name="_________________R">[5]!______p1</definedName>
    <definedName name="_________________Rd30" localSheetId="0">#REF!</definedName>
    <definedName name="_________________Rd30">#REF!</definedName>
    <definedName name="_________________rr2" localSheetId="0">[5]!______p1</definedName>
    <definedName name="_________________rr2">[5]!______p1</definedName>
    <definedName name="_________________Set1" localSheetId="0">#REF!</definedName>
    <definedName name="_________________Set1">#REF!</definedName>
    <definedName name="_________________SHR1" localSheetId="0">#REF!</definedName>
    <definedName name="_________________SHR1">#REF!</definedName>
    <definedName name="_________________SHR2" localSheetId="0">#REF!</definedName>
    <definedName name="_________________SHR2">#REF!</definedName>
    <definedName name="________________Abr1" localSheetId="0">#REF!</definedName>
    <definedName name="________________Abr1">#REF!</definedName>
    <definedName name="________________Ago1" localSheetId="0">#REF!</definedName>
    <definedName name="________________Ago1">#REF!</definedName>
    <definedName name="________________alt2" localSheetId="0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0">#REF!</definedName>
    <definedName name="________________Dez1">#REF!</definedName>
    <definedName name="________________Fev1" localSheetId="0">#REF!</definedName>
    <definedName name="________________Fev1">#REF!</definedName>
    <definedName name="________________Jan1" localSheetId="0">#REF!</definedName>
    <definedName name="________________Jan1">#REF!</definedName>
    <definedName name="________________JO2" localSheetId="0">[0]!________p1</definedName>
    <definedName name="________________JO2">[0]!________p1</definedName>
    <definedName name="________________Jul1" localSheetId="0">#REF!</definedName>
    <definedName name="________________Jul1">#REF!</definedName>
    <definedName name="________________Jun1" localSheetId="0">#REF!</definedName>
    <definedName name="________________Jun1">#REF!</definedName>
    <definedName name="________________Mai1" localSheetId="0">#REF!</definedName>
    <definedName name="________________Mai1">#REF!</definedName>
    <definedName name="________________Mar1" localSheetId="0">#REF!</definedName>
    <definedName name="________________Mar1">#REF!</definedName>
    <definedName name="________________Nov1" localSheetId="0">#REF!</definedName>
    <definedName name="________________Nov1">#REF!</definedName>
    <definedName name="________________Out1" localSheetId="0">#REF!</definedName>
    <definedName name="________________Out1">#REF!</definedName>
    <definedName name="________________PAG1" localSheetId="0">#REF!</definedName>
    <definedName name="________________PAG1">#REF!</definedName>
    <definedName name="________________PAG10" localSheetId="0">#REF!</definedName>
    <definedName name="________________PAG10">#REF!</definedName>
    <definedName name="________________PAG11" localSheetId="0">#REF!</definedName>
    <definedName name="________________PAG11">#REF!</definedName>
    <definedName name="________________PAG12" localSheetId="0">#REF!</definedName>
    <definedName name="________________PAG12">#REF!</definedName>
    <definedName name="________________PAG2" localSheetId="0">#REF!</definedName>
    <definedName name="________________PAG2">#REF!</definedName>
    <definedName name="________________PAG3" localSheetId="0">#REF!</definedName>
    <definedName name="________________PAG3">#REF!</definedName>
    <definedName name="________________PAG4" localSheetId="0">#REF!</definedName>
    <definedName name="________________PAG4">#REF!</definedName>
    <definedName name="________________PAG5" localSheetId="0">#REF!</definedName>
    <definedName name="________________PAG5">#REF!</definedName>
    <definedName name="________________PAG6" localSheetId="0">#REF!</definedName>
    <definedName name="________________PAG6">#REF!</definedName>
    <definedName name="________________PAG7" localSheetId="0">#REF!</definedName>
    <definedName name="________________PAG7">#REF!</definedName>
    <definedName name="________________PAG8" localSheetId="0">#REF!</definedName>
    <definedName name="________________PAG8">#REF!</definedName>
    <definedName name="________________PAG9" localSheetId="0">#REF!</definedName>
    <definedName name="________________PAG9">#REF!</definedName>
    <definedName name="________________R" localSheetId="0">[5]!_______________p1</definedName>
    <definedName name="________________R">[5]!_______________p1</definedName>
    <definedName name="________________Rd30" localSheetId="0">#REF!</definedName>
    <definedName name="________________Rd30">#REF!</definedName>
    <definedName name="________________rr2" localSheetId="0">[5]!_______________p1</definedName>
    <definedName name="________________rr2">[5]!_______________p1</definedName>
    <definedName name="________________Set1" localSheetId="0">#REF!</definedName>
    <definedName name="________________Set1">#REF!</definedName>
    <definedName name="________________SHR1" localSheetId="0">#REF!</definedName>
    <definedName name="________________SHR1">#REF!</definedName>
    <definedName name="________________SHR2" localSheetId="0">#REF!</definedName>
    <definedName name="________________SHR2">#REF!</definedName>
    <definedName name="_______________Abr1" localSheetId="0">#REF!</definedName>
    <definedName name="_______________Abr1">#REF!</definedName>
    <definedName name="_______________Ago1" localSheetId="0">#REF!</definedName>
    <definedName name="_______________Ago1">#REF!</definedName>
    <definedName name="_______________alt2" localSheetId="0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0">#REF!</definedName>
    <definedName name="_______________Dez1">#REF!</definedName>
    <definedName name="_______________Fev1" localSheetId="0">#REF!</definedName>
    <definedName name="_______________Fev1">#REF!</definedName>
    <definedName name="_______________Jan1" localSheetId="0">#REF!</definedName>
    <definedName name="_______________Jan1">#REF!</definedName>
    <definedName name="_______________JO2" localSheetId="0">[6]!_xlbgnm.p1</definedName>
    <definedName name="_______________JO2">[6]!_xlbgnm.p1</definedName>
    <definedName name="_______________Jul1" localSheetId="0">#REF!</definedName>
    <definedName name="_______________Jul1">#REF!</definedName>
    <definedName name="_______________Jun1" localSheetId="0">#REF!</definedName>
    <definedName name="_______________Jun1">#REF!</definedName>
    <definedName name="_______________Mai1" localSheetId="0">#REF!</definedName>
    <definedName name="_______________Mai1">#REF!</definedName>
    <definedName name="_______________Mar1" localSheetId="0">#REF!</definedName>
    <definedName name="_______________Mar1">#REF!</definedName>
    <definedName name="_______________Nov1" localSheetId="0">#REF!</definedName>
    <definedName name="_______________Nov1">#REF!</definedName>
    <definedName name="_______________Out1" localSheetId="0">#REF!</definedName>
    <definedName name="_______________Out1">#REF!</definedName>
    <definedName name="_______________PAG1" localSheetId="0">#REF!</definedName>
    <definedName name="_______________PAG1">#REF!</definedName>
    <definedName name="_______________PAG10" localSheetId="0">#REF!</definedName>
    <definedName name="_______________PAG10">#REF!</definedName>
    <definedName name="_______________PAG11" localSheetId="0">#REF!</definedName>
    <definedName name="_______________PAG11">#REF!</definedName>
    <definedName name="_______________PAG12" localSheetId="0">#REF!</definedName>
    <definedName name="_______________PAG12">#REF!</definedName>
    <definedName name="_______________PAG2" localSheetId="0">#REF!</definedName>
    <definedName name="_______________PAG2">#REF!</definedName>
    <definedName name="_______________PAG3" localSheetId="0">#REF!</definedName>
    <definedName name="_______________PAG3">#REF!</definedName>
    <definedName name="_______________PAG4" localSheetId="0">#REF!</definedName>
    <definedName name="_______________PAG4">#REF!</definedName>
    <definedName name="_______________PAG5" localSheetId="0">#REF!</definedName>
    <definedName name="_______________PAG5">#REF!</definedName>
    <definedName name="_______________PAG6" localSheetId="0">#REF!</definedName>
    <definedName name="_______________PAG6">#REF!</definedName>
    <definedName name="_______________PAG7" localSheetId="0">#REF!</definedName>
    <definedName name="_______________PAG7">#REF!</definedName>
    <definedName name="_______________PAG8" localSheetId="0">#REF!</definedName>
    <definedName name="_______________PAG8">#REF!</definedName>
    <definedName name="_______________PAG9" localSheetId="0">#REF!</definedName>
    <definedName name="_______________PAG9">#REF!</definedName>
    <definedName name="_______________R" localSheetId="0">[5]!_____p1</definedName>
    <definedName name="_______________R">[5]!_____p1</definedName>
    <definedName name="_______________Rd30" localSheetId="0">#REF!</definedName>
    <definedName name="_______________Rd30">#REF!</definedName>
    <definedName name="_______________rr2" localSheetId="0">[5]!_____p1</definedName>
    <definedName name="_______________rr2">[5]!_____p1</definedName>
    <definedName name="_______________Set1" localSheetId="0">#REF!</definedName>
    <definedName name="_______________Set1">#REF!</definedName>
    <definedName name="_______________SHR1" localSheetId="0">#REF!</definedName>
    <definedName name="_______________SHR1">#REF!</definedName>
    <definedName name="_______________SHR2" localSheetId="0">#REF!</definedName>
    <definedName name="_______________SHR2">#REF!</definedName>
    <definedName name="______________Abr1" localSheetId="0">#REF!</definedName>
    <definedName name="______________Abr1">#REF!</definedName>
    <definedName name="______________Ago1" localSheetId="0">#REF!</definedName>
    <definedName name="______________Ago1">#REF!</definedName>
    <definedName name="______________alt2" localSheetId="0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0">#REF!</definedName>
    <definedName name="______________Dez1">#REF!</definedName>
    <definedName name="______________Fev1" localSheetId="0">#REF!</definedName>
    <definedName name="______________Fev1">#REF!</definedName>
    <definedName name="______________Jan1" localSheetId="0">#REF!</definedName>
    <definedName name="______________Jan1">#REF!</definedName>
    <definedName name="______________Jul1" localSheetId="0">#REF!</definedName>
    <definedName name="______________Jul1">#REF!</definedName>
    <definedName name="______________Jun1" localSheetId="0">#REF!</definedName>
    <definedName name="______________Jun1">#REF!</definedName>
    <definedName name="______________Mai1" localSheetId="0">#REF!</definedName>
    <definedName name="______________Mai1">#REF!</definedName>
    <definedName name="______________Mar1" localSheetId="0">#REF!</definedName>
    <definedName name="______________Mar1">#REF!</definedName>
    <definedName name="______________Nov1" localSheetId="0">#REF!</definedName>
    <definedName name="______________Nov1">#REF!</definedName>
    <definedName name="______________Out1" localSheetId="0">#REF!</definedName>
    <definedName name="______________Out1">#REF!</definedName>
    <definedName name="______________PAG1" localSheetId="0">#REF!</definedName>
    <definedName name="______________PAG1">#REF!</definedName>
    <definedName name="______________PAG10" localSheetId="0">#REF!</definedName>
    <definedName name="______________PAG10">#REF!</definedName>
    <definedName name="______________PAG11" localSheetId="0">#REF!</definedName>
    <definedName name="______________PAG11">#REF!</definedName>
    <definedName name="______________PAG12" localSheetId="0">#REF!</definedName>
    <definedName name="______________PAG12">#REF!</definedName>
    <definedName name="______________PAG2" localSheetId="0">#REF!</definedName>
    <definedName name="______________PAG2">#REF!</definedName>
    <definedName name="______________PAG3" localSheetId="0">#REF!</definedName>
    <definedName name="______________PAG3">#REF!</definedName>
    <definedName name="______________PAG4" localSheetId="0">#REF!</definedName>
    <definedName name="______________PAG4">#REF!</definedName>
    <definedName name="______________PAG5" localSheetId="0">#REF!</definedName>
    <definedName name="______________PAG5">#REF!</definedName>
    <definedName name="______________PAG6" localSheetId="0">#REF!</definedName>
    <definedName name="______________PAG6">#REF!</definedName>
    <definedName name="______________PAG7" localSheetId="0">#REF!</definedName>
    <definedName name="______________PAG7">#REF!</definedName>
    <definedName name="______________PAG8" localSheetId="0">#REF!</definedName>
    <definedName name="______________PAG8">#REF!</definedName>
    <definedName name="______________PAG9" localSheetId="0">#REF!</definedName>
    <definedName name="______________PAG9">#REF!</definedName>
    <definedName name="______________R" localSheetId="0">[5]!____________p1</definedName>
    <definedName name="______________R">[5]!____________p1</definedName>
    <definedName name="______________Rd30" localSheetId="0">#REF!</definedName>
    <definedName name="______________Rd30">#REF!</definedName>
    <definedName name="______________rr2" localSheetId="0">[5]!____________p1</definedName>
    <definedName name="______________rr2">[5]!____________p1</definedName>
    <definedName name="______________Set1" localSheetId="0">#REF!</definedName>
    <definedName name="______________Set1">#REF!</definedName>
    <definedName name="______________SHR1" localSheetId="0">#REF!</definedName>
    <definedName name="______________SHR1">#REF!</definedName>
    <definedName name="______________SHR2" localSheetId="0">#REF!</definedName>
    <definedName name="______________SHR2">#REF!</definedName>
    <definedName name="_____________Abr1" localSheetId="0">#REF!</definedName>
    <definedName name="_____________Abr1">#REF!</definedName>
    <definedName name="_____________Ago1" localSheetId="0">#REF!</definedName>
    <definedName name="_____________Ago1">#REF!</definedName>
    <definedName name="_____________alt2" localSheetId="0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0">#REF!</definedName>
    <definedName name="_____________Dez1">#REF!</definedName>
    <definedName name="_____________Fev1" localSheetId="0">#REF!</definedName>
    <definedName name="_____________Fev1">#REF!</definedName>
    <definedName name="_____________Jan1" localSheetId="0">#REF!</definedName>
    <definedName name="_____________Jan1">#REF!</definedName>
    <definedName name="_____________JO2" localSheetId="0">[0]!__________p1</definedName>
    <definedName name="_____________JO2">[0]!__________p1</definedName>
    <definedName name="_____________Jul1" localSheetId="0">#REF!</definedName>
    <definedName name="_____________Jul1">#REF!</definedName>
    <definedName name="_____________Jun1" localSheetId="0">#REF!</definedName>
    <definedName name="_____________Jun1">#REF!</definedName>
    <definedName name="_____________Mai1" localSheetId="0">#REF!</definedName>
    <definedName name="_____________Mai1">#REF!</definedName>
    <definedName name="_____________Mar1" localSheetId="0">#REF!</definedName>
    <definedName name="_____________Mar1">#REF!</definedName>
    <definedName name="_____________Nov1" localSheetId="0">#REF!</definedName>
    <definedName name="_____________Nov1">#REF!</definedName>
    <definedName name="_____________Out1" localSheetId="0">#REF!</definedName>
    <definedName name="_____________Out1">#REF!</definedName>
    <definedName name="_____________PAG1" localSheetId="0">#REF!</definedName>
    <definedName name="_____________PAG1">#REF!</definedName>
    <definedName name="_____________PAG10" localSheetId="0">#REF!</definedName>
    <definedName name="_____________PAG10">#REF!</definedName>
    <definedName name="_____________PAG11" localSheetId="0">#REF!</definedName>
    <definedName name="_____________PAG11">#REF!</definedName>
    <definedName name="_____________PAG12" localSheetId="0">#REF!</definedName>
    <definedName name="_____________PAG12">#REF!</definedName>
    <definedName name="_____________PAG2" localSheetId="0">#REF!</definedName>
    <definedName name="_____________PAG2">#REF!</definedName>
    <definedName name="_____________PAG3" localSheetId="0">#REF!</definedName>
    <definedName name="_____________PAG3">#REF!</definedName>
    <definedName name="_____________PAG4" localSheetId="0">#REF!</definedName>
    <definedName name="_____________PAG4">#REF!</definedName>
    <definedName name="_____________PAG5" localSheetId="0">#REF!</definedName>
    <definedName name="_____________PAG5">#REF!</definedName>
    <definedName name="_____________PAG6" localSheetId="0">#REF!</definedName>
    <definedName name="_____________PAG6">#REF!</definedName>
    <definedName name="_____________PAG7" localSheetId="0">#REF!</definedName>
    <definedName name="_____________PAG7">#REF!</definedName>
    <definedName name="_____________PAG8" localSheetId="0">#REF!</definedName>
    <definedName name="_____________PAG8">#REF!</definedName>
    <definedName name="_____________PAG9" localSheetId="0">#REF!</definedName>
    <definedName name="_____________PAG9">#REF!</definedName>
    <definedName name="_____________R" localSheetId="0">[5]!_____p1</definedName>
    <definedName name="_____________R">[5]!_____p1</definedName>
    <definedName name="_____________Rd30" localSheetId="0">#REF!</definedName>
    <definedName name="_____________Rd30">#REF!</definedName>
    <definedName name="_____________rr2" localSheetId="0">[5]!_____p1</definedName>
    <definedName name="_____________rr2">[5]!_____p1</definedName>
    <definedName name="_____________Set1" localSheetId="0">#REF!</definedName>
    <definedName name="_____________Set1">#REF!</definedName>
    <definedName name="_____________SHR1" localSheetId="0">#REF!</definedName>
    <definedName name="_____________SHR1">#REF!</definedName>
    <definedName name="_____________SHR2" localSheetId="0">#REF!</definedName>
    <definedName name="_____________SHR2">#REF!</definedName>
    <definedName name="____________Abr1" localSheetId="0">#REF!</definedName>
    <definedName name="____________Abr1">#REF!</definedName>
    <definedName name="____________Ago1" localSheetId="0">#REF!</definedName>
    <definedName name="____________Ago1">#REF!</definedName>
    <definedName name="____________alt2" localSheetId="0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0">#REF!</definedName>
    <definedName name="____________Dez1">#REF!</definedName>
    <definedName name="____________Fev1" localSheetId="0">#REF!</definedName>
    <definedName name="____________Fev1">#REF!</definedName>
    <definedName name="____________Jan1" localSheetId="0">#REF!</definedName>
    <definedName name="____________Jan1">#REF!</definedName>
    <definedName name="____________JO2" localSheetId="0">[0]!_______p1</definedName>
    <definedName name="____________JO2">[0]!_______p1</definedName>
    <definedName name="____________Jul1" localSheetId="0">#REF!</definedName>
    <definedName name="____________Jul1">#REF!</definedName>
    <definedName name="____________Jun1" localSheetId="0">#REF!</definedName>
    <definedName name="____________Jun1">#REF!</definedName>
    <definedName name="____________Mai1" localSheetId="0">#REF!</definedName>
    <definedName name="____________Mai1">#REF!</definedName>
    <definedName name="____________Mar1" localSheetId="0">#REF!</definedName>
    <definedName name="____________Mar1">#REF!</definedName>
    <definedName name="____________Nov1" localSheetId="0">#REF!</definedName>
    <definedName name="____________Nov1">#REF!</definedName>
    <definedName name="____________Out1" localSheetId="0">#REF!</definedName>
    <definedName name="____________Out1">#REF!</definedName>
    <definedName name="____________PAG1" localSheetId="0">#REF!</definedName>
    <definedName name="____________PAG1">#REF!</definedName>
    <definedName name="____________PAG10" localSheetId="0">#REF!</definedName>
    <definedName name="____________PAG10">#REF!</definedName>
    <definedName name="____________PAG11" localSheetId="0">#REF!</definedName>
    <definedName name="____________PAG11">#REF!</definedName>
    <definedName name="____________PAG12" localSheetId="0">#REF!</definedName>
    <definedName name="____________PAG12">#REF!</definedName>
    <definedName name="____________PAG2" localSheetId="0">#REF!</definedName>
    <definedName name="____________PAG2">#REF!</definedName>
    <definedName name="____________PAG3" localSheetId="0">#REF!</definedName>
    <definedName name="____________PAG3">#REF!</definedName>
    <definedName name="____________PAG4" localSheetId="0">#REF!</definedName>
    <definedName name="____________PAG4">#REF!</definedName>
    <definedName name="____________PAG5" localSheetId="0">#REF!</definedName>
    <definedName name="____________PAG5">#REF!</definedName>
    <definedName name="____________PAG6" localSheetId="0">#REF!</definedName>
    <definedName name="____________PAG6">#REF!</definedName>
    <definedName name="____________PAG7" localSheetId="0">#REF!</definedName>
    <definedName name="____________PAG7">#REF!</definedName>
    <definedName name="____________PAG8" localSheetId="0">#REF!</definedName>
    <definedName name="____________PAG8">#REF!</definedName>
    <definedName name="____________PAG9" localSheetId="0">#REF!</definedName>
    <definedName name="____________PAG9">#REF!</definedName>
    <definedName name="____________R" localSheetId="0">[5]!___________________p1</definedName>
    <definedName name="____________R">[5]!___________________p1</definedName>
    <definedName name="____________Rd30" localSheetId="0">#REF!</definedName>
    <definedName name="____________Rd30">#REF!</definedName>
    <definedName name="____________rr2" localSheetId="0">[5]!___________________p1</definedName>
    <definedName name="____________rr2">[5]!___________________p1</definedName>
    <definedName name="____________Set1" localSheetId="0">#REF!</definedName>
    <definedName name="____________Set1">#REF!</definedName>
    <definedName name="____________SHR1" localSheetId="0">#REF!</definedName>
    <definedName name="____________SHR1">#REF!</definedName>
    <definedName name="____________SHR2" localSheetId="0">#REF!</definedName>
    <definedName name="____________SHR2">#REF!</definedName>
    <definedName name="___________alt2" localSheetId="0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0">[0]!____p1</definedName>
    <definedName name="___________JO2">[0]!____p1</definedName>
    <definedName name="___________PAG1" localSheetId="0">#REF!</definedName>
    <definedName name="___________PAG1">#REF!</definedName>
    <definedName name="___________PAG10" localSheetId="0">#REF!</definedName>
    <definedName name="___________PAG10">#REF!</definedName>
    <definedName name="___________PAG11" localSheetId="0">#REF!</definedName>
    <definedName name="___________PAG11">#REF!</definedName>
    <definedName name="___________PAG12" localSheetId="0">#REF!</definedName>
    <definedName name="___________PAG12">#REF!</definedName>
    <definedName name="___________PAG2" localSheetId="0">#REF!</definedName>
    <definedName name="___________PAG2">#REF!</definedName>
    <definedName name="___________PAG3" localSheetId="0">#REF!</definedName>
    <definedName name="___________PAG3">#REF!</definedName>
    <definedName name="___________PAG4" localSheetId="0">#REF!</definedName>
    <definedName name="___________PAG4">#REF!</definedName>
    <definedName name="___________PAG5" localSheetId="0">#REF!</definedName>
    <definedName name="___________PAG5">#REF!</definedName>
    <definedName name="___________PAG6" localSheetId="0">#REF!</definedName>
    <definedName name="___________PAG6">#REF!</definedName>
    <definedName name="___________PAG7" localSheetId="0">#REF!</definedName>
    <definedName name="___________PAG7">#REF!</definedName>
    <definedName name="___________PAG8" localSheetId="0">#REF!</definedName>
    <definedName name="___________PAG8">#REF!</definedName>
    <definedName name="___________PAG9" localSheetId="0">#REF!</definedName>
    <definedName name="___________PAG9">#REF!</definedName>
    <definedName name="___________R" localSheetId="0">[5]!_____p1</definedName>
    <definedName name="___________R">[5]!_____p1</definedName>
    <definedName name="___________Rd30" localSheetId="0">#REF!</definedName>
    <definedName name="___________Rd30">#REF!</definedName>
    <definedName name="___________rr2" localSheetId="0">[5]!_____p1</definedName>
    <definedName name="___________rr2">[5]!_____p1</definedName>
    <definedName name="___________SHR1" localSheetId="0">#REF!</definedName>
    <definedName name="___________SHR1">#REF!</definedName>
    <definedName name="___________SHR2" localSheetId="0">#REF!</definedName>
    <definedName name="___________SHR2">#REF!</definedName>
    <definedName name="__________Abr1" localSheetId="0">#REF!</definedName>
    <definedName name="__________Abr1">#REF!</definedName>
    <definedName name="__________Ago1" localSheetId="0">#REF!</definedName>
    <definedName name="__________Ago1">#REF!</definedName>
    <definedName name="__________alt2" localSheetId="0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0">#REF!</definedName>
    <definedName name="__________Dez1">#REF!</definedName>
    <definedName name="__________Fev1" localSheetId="0">#REF!</definedName>
    <definedName name="__________Fev1">#REF!</definedName>
    <definedName name="__________Jan1" localSheetId="0">#REF!</definedName>
    <definedName name="__________Jan1">#REF!</definedName>
    <definedName name="__________Jul1" localSheetId="0">#REF!</definedName>
    <definedName name="__________Jul1">#REF!</definedName>
    <definedName name="__________Jun1" localSheetId="0">#REF!</definedName>
    <definedName name="__________Jun1">#REF!</definedName>
    <definedName name="__________Mai1" localSheetId="0">#REF!</definedName>
    <definedName name="__________Mai1">#REF!</definedName>
    <definedName name="__________Mar1" localSheetId="0">#REF!</definedName>
    <definedName name="__________Mar1">#REF!</definedName>
    <definedName name="__________Nov1" localSheetId="0">#REF!</definedName>
    <definedName name="__________Nov1">#REF!</definedName>
    <definedName name="__________Out1" localSheetId="0">#REF!</definedName>
    <definedName name="__________Out1">#REF!</definedName>
    <definedName name="__________PAG1" localSheetId="0">#REF!</definedName>
    <definedName name="__________PAG1">#REF!</definedName>
    <definedName name="__________PAG10" localSheetId="0">#REF!</definedName>
    <definedName name="__________PAG10">#REF!</definedName>
    <definedName name="__________PAG11" localSheetId="0">#REF!</definedName>
    <definedName name="__________PAG11">#REF!</definedName>
    <definedName name="__________PAG12" localSheetId="0">#REF!</definedName>
    <definedName name="__________PAG12">#REF!</definedName>
    <definedName name="__________PAG2" localSheetId="0">#REF!</definedName>
    <definedName name="__________PAG2">#REF!</definedName>
    <definedName name="__________PAG3" localSheetId="0">#REF!</definedName>
    <definedName name="__________PAG3">#REF!</definedName>
    <definedName name="__________PAG4" localSheetId="0">#REF!</definedName>
    <definedName name="__________PAG4">#REF!</definedName>
    <definedName name="__________PAG5" localSheetId="0">#REF!</definedName>
    <definedName name="__________PAG5">#REF!</definedName>
    <definedName name="__________PAG6" localSheetId="0">#REF!</definedName>
    <definedName name="__________PAG6">#REF!</definedName>
    <definedName name="__________PAG7" localSheetId="0">#REF!</definedName>
    <definedName name="__________PAG7">#REF!</definedName>
    <definedName name="__________PAG8" localSheetId="0">#REF!</definedName>
    <definedName name="__________PAG8">#REF!</definedName>
    <definedName name="__________PAG9" localSheetId="0">#REF!</definedName>
    <definedName name="__________PAG9">#REF!</definedName>
    <definedName name="__________R" localSheetId="0">[5]!______________p1</definedName>
    <definedName name="__________R">[5]!______________p1</definedName>
    <definedName name="__________Rd30" localSheetId="0">#REF!</definedName>
    <definedName name="__________Rd30">#REF!</definedName>
    <definedName name="__________rr2" localSheetId="0">[5]!______________p1</definedName>
    <definedName name="__________rr2">[5]!______________p1</definedName>
    <definedName name="__________Set1" localSheetId="0">#REF!</definedName>
    <definedName name="__________Set1">#REF!</definedName>
    <definedName name="__________SHR1" localSheetId="0">#REF!</definedName>
    <definedName name="__________SHR1">#REF!</definedName>
    <definedName name="__________SHR2" localSheetId="0">#REF!</definedName>
    <definedName name="__________SHR2">#REF!</definedName>
    <definedName name="_________Abr1" localSheetId="0">#REF!</definedName>
    <definedName name="_________Abr1">#REF!</definedName>
    <definedName name="_________Ago1" localSheetId="0">#REF!</definedName>
    <definedName name="_________Ago1">#REF!</definedName>
    <definedName name="_________alt2" localSheetId="0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0">#REF!</definedName>
    <definedName name="_________Dez1">#REF!</definedName>
    <definedName name="_________Fev1" localSheetId="0">#REF!</definedName>
    <definedName name="_________Fev1">#REF!</definedName>
    <definedName name="_________Jan1" localSheetId="0">#REF!</definedName>
    <definedName name="_________Jan1">#REF!</definedName>
    <definedName name="_________JO2" localSheetId="0">[0]!_________p1</definedName>
    <definedName name="_________JO2">[0]!_________p1</definedName>
    <definedName name="_________Jul1" localSheetId="0">#REF!</definedName>
    <definedName name="_________Jul1">#REF!</definedName>
    <definedName name="_________Jun1" localSheetId="0">#REF!</definedName>
    <definedName name="_________Jun1">#REF!</definedName>
    <definedName name="_________Mai1" localSheetId="0">#REF!</definedName>
    <definedName name="_________Mai1">#REF!</definedName>
    <definedName name="_________Mar1" localSheetId="0">#REF!</definedName>
    <definedName name="_________Mar1">#REF!</definedName>
    <definedName name="_________Nov1" localSheetId="0">#REF!</definedName>
    <definedName name="_________Nov1">#REF!</definedName>
    <definedName name="_________Out1" localSheetId="0">#REF!</definedName>
    <definedName name="_________Out1">#REF!</definedName>
    <definedName name="_________PAG1" localSheetId="0">#REF!</definedName>
    <definedName name="_________PAG1">#REF!</definedName>
    <definedName name="_________PAG10" localSheetId="0">#REF!</definedName>
    <definedName name="_________PAG10">#REF!</definedName>
    <definedName name="_________PAG11" localSheetId="0">#REF!</definedName>
    <definedName name="_________PAG11">#REF!</definedName>
    <definedName name="_________PAG12" localSheetId="0">#REF!</definedName>
    <definedName name="_________PAG12">#REF!</definedName>
    <definedName name="_________PAG2" localSheetId="0">#REF!</definedName>
    <definedName name="_________PAG2">#REF!</definedName>
    <definedName name="_________PAG3" localSheetId="0">#REF!</definedName>
    <definedName name="_________PAG3">#REF!</definedName>
    <definedName name="_________PAG4" localSheetId="0">#REF!</definedName>
    <definedName name="_________PAG4">#REF!</definedName>
    <definedName name="_________PAG5" localSheetId="0">#REF!</definedName>
    <definedName name="_________PAG5">#REF!</definedName>
    <definedName name="_________PAG6" localSheetId="0">#REF!</definedName>
    <definedName name="_________PAG6">#REF!</definedName>
    <definedName name="_________PAG7" localSheetId="0">#REF!</definedName>
    <definedName name="_________PAG7">#REF!</definedName>
    <definedName name="_________PAG8" localSheetId="0">#REF!</definedName>
    <definedName name="_________PAG8">#REF!</definedName>
    <definedName name="_________PAG9" localSheetId="0">#REF!</definedName>
    <definedName name="_________PAG9">#REF!</definedName>
    <definedName name="_________PE1">[7]PE1!$A$6:$AV$50</definedName>
    <definedName name="_________R" localSheetId="0">[5]!_____p1</definedName>
    <definedName name="_________R">[5]!_____p1</definedName>
    <definedName name="_________Rd30" localSheetId="0">#REF!</definedName>
    <definedName name="_________Rd30">#REF!</definedName>
    <definedName name="_________rr2" localSheetId="0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0">#REF!</definedName>
    <definedName name="_________Set1">#REF!</definedName>
    <definedName name="_________SHR1" localSheetId="0">#REF!</definedName>
    <definedName name="_________SHR1">#REF!</definedName>
    <definedName name="_________SHR2" localSheetId="0">#REF!</definedName>
    <definedName name="_________SHR2">#REF!</definedName>
    <definedName name="_________SP1">[7]SP1!$A$6:$AV$50</definedName>
    <definedName name="________Abr1" localSheetId="0">#REF!</definedName>
    <definedName name="________Abr1">#REF!</definedName>
    <definedName name="________Ago1" localSheetId="0">#REF!</definedName>
    <definedName name="________Ago1">#REF!</definedName>
    <definedName name="________Brz1">[4]Feriados!$B$4:$B$14</definedName>
    <definedName name="________Brz2">[4]Feriados!$B$17:$B$24</definedName>
    <definedName name="________Dez1" localSheetId="0">#REF!</definedName>
    <definedName name="________Dez1">#REF!</definedName>
    <definedName name="________Fev1" localSheetId="0">#REF!</definedName>
    <definedName name="________Fev1">#REF!</definedName>
    <definedName name="________Jan1" localSheetId="0">#REF!</definedName>
    <definedName name="________Jan1">#REF!</definedName>
    <definedName name="________JO2" localSheetId="0">[0]!______p1</definedName>
    <definedName name="________JO2">[0]!______p1</definedName>
    <definedName name="________Jul1" localSheetId="0">#REF!</definedName>
    <definedName name="________Jul1">#REF!</definedName>
    <definedName name="________Jun1" localSheetId="0">#REF!</definedName>
    <definedName name="________Jun1">#REF!</definedName>
    <definedName name="________Mai1" localSheetId="0">#REF!</definedName>
    <definedName name="________Mai1">#REF!</definedName>
    <definedName name="________Mar1" localSheetId="0">#REF!</definedName>
    <definedName name="________Mar1">#REF!</definedName>
    <definedName name="________Nov1" localSheetId="0">#REF!</definedName>
    <definedName name="________Nov1">#REF!</definedName>
    <definedName name="________Out1" localSheetId="0">#REF!</definedName>
    <definedName name="________Out1">#REF!</definedName>
    <definedName name="________PAG1" localSheetId="0">#REF!</definedName>
    <definedName name="________PAG1">#REF!</definedName>
    <definedName name="________PAG10" localSheetId="0">#REF!</definedName>
    <definedName name="________PAG10">#REF!</definedName>
    <definedName name="________PAG11" localSheetId="0">#REF!</definedName>
    <definedName name="________PAG11">#REF!</definedName>
    <definedName name="________PAG12" localSheetId="0">#REF!</definedName>
    <definedName name="________PAG12">#REF!</definedName>
    <definedName name="________PAG2" localSheetId="0">#REF!</definedName>
    <definedName name="________PAG2">#REF!</definedName>
    <definedName name="________PAG3" localSheetId="0">#REF!</definedName>
    <definedName name="________PAG3">#REF!</definedName>
    <definedName name="________PAG4" localSheetId="0">#REF!</definedName>
    <definedName name="________PAG4">#REF!</definedName>
    <definedName name="________PAG5" localSheetId="0">#REF!</definedName>
    <definedName name="________PAG5">#REF!</definedName>
    <definedName name="________PAG6" localSheetId="0">#REF!</definedName>
    <definedName name="________PAG6">#REF!</definedName>
    <definedName name="________PAG7" localSheetId="0">#REF!</definedName>
    <definedName name="________PAG7">#REF!</definedName>
    <definedName name="________PAG8" localSheetId="0">#REF!</definedName>
    <definedName name="________PAG8">#REF!</definedName>
    <definedName name="________PAG9" localSheetId="0">#REF!</definedName>
    <definedName name="________PAG9">#REF!</definedName>
    <definedName name="________PE1">[7]PE1!$A$6:$AV$50</definedName>
    <definedName name="________Rd30" localSheetId="0">#REF!</definedName>
    <definedName name="________Rd30">#REF!</definedName>
    <definedName name="________RS1">[7]RS1!$A$6:$AV$50</definedName>
    <definedName name="________SC1">[7]SC1!$A$1:$AU$50</definedName>
    <definedName name="________Set1" localSheetId="0">#REF!</definedName>
    <definedName name="________Set1">#REF!</definedName>
    <definedName name="________SHR1" localSheetId="0">#REF!</definedName>
    <definedName name="________SHR1">#REF!</definedName>
    <definedName name="________SHR2" localSheetId="0">#REF!</definedName>
    <definedName name="________SHR2">#REF!</definedName>
    <definedName name="________SP1">[7]SP1!$A$6:$AV$50</definedName>
    <definedName name="_______Abr1" localSheetId="0">#REF!</definedName>
    <definedName name="_______Abr1">#REF!</definedName>
    <definedName name="_______Ago1" localSheetId="0">#REF!</definedName>
    <definedName name="_______Ago1">#REF!</definedName>
    <definedName name="_______alt2" localSheetId="0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0">#REF!</definedName>
    <definedName name="_______Dez1">#REF!</definedName>
    <definedName name="_______Fev1" localSheetId="0">#REF!</definedName>
    <definedName name="_______Fev1">#REF!</definedName>
    <definedName name="_______Jan1" localSheetId="0">#REF!</definedName>
    <definedName name="_______Jan1">#REF!</definedName>
    <definedName name="_______JO2" localSheetId="0">[0]!__p1</definedName>
    <definedName name="_______JO2">[0]!__p1</definedName>
    <definedName name="_______Jul1" localSheetId="0">#REF!</definedName>
    <definedName name="_______Jul1">#REF!</definedName>
    <definedName name="_______Jun1" localSheetId="0">#REF!</definedName>
    <definedName name="_______Jun1">#REF!</definedName>
    <definedName name="_______Mai1" localSheetId="0">#REF!</definedName>
    <definedName name="_______Mai1">#REF!</definedName>
    <definedName name="_______Mar1" localSheetId="0">#REF!</definedName>
    <definedName name="_______Mar1">#REF!</definedName>
    <definedName name="_______Nov1" localSheetId="0">#REF!</definedName>
    <definedName name="_______Nov1">#REF!</definedName>
    <definedName name="_______Out1" localSheetId="0">#REF!</definedName>
    <definedName name="_______Out1">#REF!</definedName>
    <definedName name="_______PAG1" localSheetId="0">#REF!</definedName>
    <definedName name="_______PAG1">#REF!</definedName>
    <definedName name="_______PAG10" localSheetId="0">#REF!</definedName>
    <definedName name="_______PAG10">#REF!</definedName>
    <definedName name="_______PAG11" localSheetId="0">#REF!</definedName>
    <definedName name="_______PAG11">#REF!</definedName>
    <definedName name="_______PAG12" localSheetId="0">#REF!</definedName>
    <definedName name="_______PAG12">#REF!</definedName>
    <definedName name="_______PAG2" localSheetId="0">#REF!</definedName>
    <definedName name="_______PAG2">#REF!</definedName>
    <definedName name="_______PAG3" localSheetId="0">#REF!</definedName>
    <definedName name="_______PAG3">#REF!</definedName>
    <definedName name="_______PAG4" localSheetId="0">#REF!</definedName>
    <definedName name="_______PAG4">#REF!</definedName>
    <definedName name="_______PAG5" localSheetId="0">#REF!</definedName>
    <definedName name="_______PAG5">#REF!</definedName>
    <definedName name="_______PAG6" localSheetId="0">#REF!</definedName>
    <definedName name="_______PAG6">#REF!</definedName>
    <definedName name="_______PAG7" localSheetId="0">#REF!</definedName>
    <definedName name="_______PAG7">#REF!</definedName>
    <definedName name="_______PAG8" localSheetId="0">#REF!</definedName>
    <definedName name="_______PAG8">#REF!</definedName>
    <definedName name="_______PAG9" localSheetId="0">#REF!</definedName>
    <definedName name="_______PAG9">#REF!</definedName>
    <definedName name="_______PE1">[7]PE1!$A$6:$AV$50</definedName>
    <definedName name="_______R" localSheetId="0">[5]!_____p1</definedName>
    <definedName name="_______R">[5]!_____p1</definedName>
    <definedName name="_______Rd30" localSheetId="0">#REF!</definedName>
    <definedName name="_______Rd30">#REF!</definedName>
    <definedName name="_______rr2" localSheetId="0">[5]!_____p1</definedName>
    <definedName name="_______rr2">[5]!_____p1</definedName>
    <definedName name="_______RS1">[7]RS1!$A$6:$AV$50</definedName>
    <definedName name="_______SC1">[7]SC1!$A$1:$AU$50</definedName>
    <definedName name="_______Set1" localSheetId="0">#REF!</definedName>
    <definedName name="_______Set1">#REF!</definedName>
    <definedName name="_______SHR1" localSheetId="0">#REF!</definedName>
    <definedName name="_______SHR1">#REF!</definedName>
    <definedName name="_______SHR2" localSheetId="0">#REF!</definedName>
    <definedName name="_______SHR2">#REF!</definedName>
    <definedName name="_______SP1">[7]SP1!$A$6:$AV$50</definedName>
    <definedName name="______Abr1" localSheetId="0">#REF!</definedName>
    <definedName name="______Abr1">#REF!</definedName>
    <definedName name="______Ago1" localSheetId="0">#REF!</definedName>
    <definedName name="______Ago1">#REF!</definedName>
    <definedName name="______alt2" localSheetId="0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0">#REF!</definedName>
    <definedName name="______Dez1">#REF!</definedName>
    <definedName name="______Fev1" localSheetId="0">#REF!</definedName>
    <definedName name="______Fev1">#REF!</definedName>
    <definedName name="______Jan1" localSheetId="0">#REF!</definedName>
    <definedName name="______Jan1">#REF!</definedName>
    <definedName name="______JO2" localSheetId="0">[0]!____p1</definedName>
    <definedName name="______JO2">[0]!____p1</definedName>
    <definedName name="______Jul1" localSheetId="0">#REF!</definedName>
    <definedName name="______Jul1">#REF!</definedName>
    <definedName name="______Jun1" localSheetId="0">#REF!</definedName>
    <definedName name="______Jun1">#REF!</definedName>
    <definedName name="______Mai1" localSheetId="0">#REF!</definedName>
    <definedName name="______Mai1">#REF!</definedName>
    <definedName name="______Mar1" localSheetId="0">#REF!</definedName>
    <definedName name="______Mar1">#REF!</definedName>
    <definedName name="______Nov1" localSheetId="0">#REF!</definedName>
    <definedName name="______Nov1">#REF!</definedName>
    <definedName name="______Out1" localSheetId="0">#REF!</definedName>
    <definedName name="______Out1">#REF!</definedName>
    <definedName name="______PAG1" localSheetId="0">#REF!</definedName>
    <definedName name="______PAG1">#REF!</definedName>
    <definedName name="______PAG10" localSheetId="0">#REF!</definedName>
    <definedName name="______PAG10">#REF!</definedName>
    <definedName name="______PAG11" localSheetId="0">#REF!</definedName>
    <definedName name="______PAG11">#REF!</definedName>
    <definedName name="______PAG12" localSheetId="0">#REF!</definedName>
    <definedName name="______PAG12">#REF!</definedName>
    <definedName name="______PAG2" localSheetId="0">#REF!</definedName>
    <definedName name="______PAG2">#REF!</definedName>
    <definedName name="______PAG3" localSheetId="0">#REF!</definedName>
    <definedName name="______PAG3">#REF!</definedName>
    <definedName name="______PAG4" localSheetId="0">#REF!</definedName>
    <definedName name="______PAG4">#REF!</definedName>
    <definedName name="______PAG5" localSheetId="0">#REF!</definedName>
    <definedName name="______PAG5">#REF!</definedName>
    <definedName name="______PAG6" localSheetId="0">#REF!</definedName>
    <definedName name="______PAG6">#REF!</definedName>
    <definedName name="______PAG7" localSheetId="0">#REF!</definedName>
    <definedName name="______PAG7">#REF!</definedName>
    <definedName name="______PAG8" localSheetId="0">#REF!</definedName>
    <definedName name="______PAG8">#REF!</definedName>
    <definedName name="______PAG9" localSheetId="0">#REF!</definedName>
    <definedName name="______PAG9">#REF!</definedName>
    <definedName name="______PE1">[7]PE1!$A$6:$AV$50</definedName>
    <definedName name="______R" localSheetId="0">[5]!___________p1</definedName>
    <definedName name="______R">[5]!___________p1</definedName>
    <definedName name="______Rd30" localSheetId="0">#REF!</definedName>
    <definedName name="______Rd30">#REF!</definedName>
    <definedName name="______rr2" localSheetId="0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0">#REF!</definedName>
    <definedName name="______Set1">#REF!</definedName>
    <definedName name="______SHR1" localSheetId="0">#REF!</definedName>
    <definedName name="______SHR1">#REF!</definedName>
    <definedName name="______SHR2" localSheetId="0">#REF!</definedName>
    <definedName name="______SHR2">#REF!</definedName>
    <definedName name="______SP1">[7]SP1!$A$6:$AV$50</definedName>
    <definedName name="_____Abr1" localSheetId="0">#REF!</definedName>
    <definedName name="_____Abr1">#REF!</definedName>
    <definedName name="_____Ago1" localSheetId="0">#REF!</definedName>
    <definedName name="_____Ago1">#REF!</definedName>
    <definedName name="_____alt2" localSheetId="0">[5]!____p1</definedName>
    <definedName name="_____alt2">[5]!____p1</definedName>
    <definedName name="_____Brz1">[4]Feriados!$B$4:$B$14</definedName>
    <definedName name="_____Brz2">[4]Feriados!$B$17:$B$24</definedName>
    <definedName name="_____Dez1" localSheetId="0">#REF!</definedName>
    <definedName name="_____Dez1">#REF!</definedName>
    <definedName name="_____Fev1" localSheetId="0">#REF!</definedName>
    <definedName name="_____Fev1">#REF!</definedName>
    <definedName name="_____Jan1" localSheetId="0">#REF!</definedName>
    <definedName name="_____Jan1">#REF!</definedName>
    <definedName name="_____JO2" localSheetId="0">[8]!__p1</definedName>
    <definedName name="_____JO2">[8]!__p1</definedName>
    <definedName name="_____Jul1" localSheetId="0">#REF!</definedName>
    <definedName name="_____Jul1">#REF!</definedName>
    <definedName name="_____Jun1" localSheetId="0">#REF!</definedName>
    <definedName name="_____Jun1">#REF!</definedName>
    <definedName name="_____Mai1" localSheetId="0">#REF!</definedName>
    <definedName name="_____Mai1">#REF!</definedName>
    <definedName name="_____Mar1" localSheetId="0">#REF!</definedName>
    <definedName name="_____Mar1">#REF!</definedName>
    <definedName name="_____Nov1" localSheetId="0">#REF!</definedName>
    <definedName name="_____Nov1">#REF!</definedName>
    <definedName name="_____Out1" localSheetId="0">#REF!</definedName>
    <definedName name="_____Out1">#REF!</definedName>
    <definedName name="_____PAG1" localSheetId="0">#REF!</definedName>
    <definedName name="_____PAG1">#REF!</definedName>
    <definedName name="_____PAG10" localSheetId="0">#REF!</definedName>
    <definedName name="_____PAG10">#REF!</definedName>
    <definedName name="_____PAG11" localSheetId="0">#REF!</definedName>
    <definedName name="_____PAG11">#REF!</definedName>
    <definedName name="_____PAG12" localSheetId="0">#REF!</definedName>
    <definedName name="_____PAG12">#REF!</definedName>
    <definedName name="_____PAG2" localSheetId="0">#REF!</definedName>
    <definedName name="_____PAG2">#REF!</definedName>
    <definedName name="_____PAG3" localSheetId="0">#REF!</definedName>
    <definedName name="_____PAG3">#REF!</definedName>
    <definedName name="_____PAG4" localSheetId="0">#REF!</definedName>
    <definedName name="_____PAG4">#REF!</definedName>
    <definedName name="_____PAG5" localSheetId="0">#REF!</definedName>
    <definedName name="_____PAG5">#REF!</definedName>
    <definedName name="_____PAG6" localSheetId="0">#REF!</definedName>
    <definedName name="_____PAG6">#REF!</definedName>
    <definedName name="_____PAG7" localSheetId="0">#REF!</definedName>
    <definedName name="_____PAG7">#REF!</definedName>
    <definedName name="_____PAG8" localSheetId="0">#REF!</definedName>
    <definedName name="_____PAG8">#REF!</definedName>
    <definedName name="_____PAG9" localSheetId="0">#REF!</definedName>
    <definedName name="_____PAG9">#REF!</definedName>
    <definedName name="_____PE1">[7]PE1!$A$6:$AV$50</definedName>
    <definedName name="_____R" localSheetId="0">[5]!____p1</definedName>
    <definedName name="_____R">[5]!____p1</definedName>
    <definedName name="_____Rd30" localSheetId="0">#REF!</definedName>
    <definedName name="_____Rd30">#REF!</definedName>
    <definedName name="_____rr2" localSheetId="0">[5]!____p1</definedName>
    <definedName name="_____rr2">[5]!____p1</definedName>
    <definedName name="_____RS1">[7]RS1!$A$6:$AV$50</definedName>
    <definedName name="_____SC1">[7]SC1!$A$1:$AU$50</definedName>
    <definedName name="_____Set1" localSheetId="0">#REF!</definedName>
    <definedName name="_____Set1">#REF!</definedName>
    <definedName name="_____SHR1" localSheetId="0">#REF!</definedName>
    <definedName name="_____SHR1">#REF!</definedName>
    <definedName name="_____SHR2" localSheetId="0">#REF!</definedName>
    <definedName name="_____SHR2">#REF!</definedName>
    <definedName name="_____SP1">[7]SP1!$A$6:$AV$50</definedName>
    <definedName name="____Abr1" localSheetId="0">#REF!</definedName>
    <definedName name="____Abr1">#REF!</definedName>
    <definedName name="____Ago1" localSheetId="0">#REF!</definedName>
    <definedName name="____Ago1">#REF!</definedName>
    <definedName name="____alt2" localSheetId="0">[0]!_____p1</definedName>
    <definedName name="____alt2">[0]!_____p1</definedName>
    <definedName name="____Brz1">[4]Feriados!$B$4:$B$14</definedName>
    <definedName name="____Brz2">[4]Feriados!$B$17:$B$24</definedName>
    <definedName name="____Dez1" localSheetId="0">#REF!</definedName>
    <definedName name="____Dez1">#REF!</definedName>
    <definedName name="____er1" localSheetId="0">[0]!_____p1</definedName>
    <definedName name="____er1">[0]!_____p1</definedName>
    <definedName name="____Fev1" localSheetId="0">#REF!</definedName>
    <definedName name="____Fev1">#REF!</definedName>
    <definedName name="____Jan1" localSheetId="0">#REF!</definedName>
    <definedName name="____Jan1">#REF!</definedName>
    <definedName name="____JO2" localSheetId="0">[0]!_p1</definedName>
    <definedName name="____JO2">[0]!_p1</definedName>
    <definedName name="____Jul1" localSheetId="0">#REF!</definedName>
    <definedName name="____Jul1">#REF!</definedName>
    <definedName name="____Jun1" localSheetId="0">#REF!</definedName>
    <definedName name="____Jun1">#REF!</definedName>
    <definedName name="____l" localSheetId="0">[9]!_xlbgnm.p1</definedName>
    <definedName name="____l">[9]!_xlbgnm.p1</definedName>
    <definedName name="____Mai1" localSheetId="0">#REF!</definedName>
    <definedName name="____Mai1">#REF!</definedName>
    <definedName name="____Mar1" localSheetId="0">#REF!</definedName>
    <definedName name="____Mar1">#REF!</definedName>
    <definedName name="____MAV1" localSheetId="0">[0]!_____p1</definedName>
    <definedName name="____MAV1">[0]!_____p1</definedName>
    <definedName name="____NO2" localSheetId="0">[9]!_xlbgnm.p1</definedName>
    <definedName name="____NO2">[9]!_xlbgnm.p1</definedName>
    <definedName name="____NO3" localSheetId="0">[9]!_xlbgnm.p1</definedName>
    <definedName name="____NO3">[9]!_xlbgnm.p1</definedName>
    <definedName name="____NO4" localSheetId="0">[9]!_xlbgnm.p1</definedName>
    <definedName name="____NO4">[9]!_xlbgnm.p1</definedName>
    <definedName name="____NO5" localSheetId="0">[9]!_xlbgnm.p1</definedName>
    <definedName name="____NO5">[9]!_xlbgnm.p1</definedName>
    <definedName name="____Nov1" localSheetId="0">#REF!</definedName>
    <definedName name="____Nov1">#REF!</definedName>
    <definedName name="____Out1" localSheetId="0">#REF!</definedName>
    <definedName name="____Out1">#REF!</definedName>
    <definedName name="____PAG1" localSheetId="0">#REF!</definedName>
    <definedName name="____PAG1">#REF!</definedName>
    <definedName name="____PAG10" localSheetId="0">#REF!</definedName>
    <definedName name="____PAG10">#REF!</definedName>
    <definedName name="____PAG11" localSheetId="0">#REF!</definedName>
    <definedName name="____PAG11">#REF!</definedName>
    <definedName name="____PAG12" localSheetId="0">#REF!</definedName>
    <definedName name="____PAG12">#REF!</definedName>
    <definedName name="____PAG2" localSheetId="0">#REF!</definedName>
    <definedName name="____PAG2">#REF!</definedName>
    <definedName name="____PAG3" localSheetId="0">#REF!</definedName>
    <definedName name="____PAG3">#REF!</definedName>
    <definedName name="____PAG4" localSheetId="0">#REF!</definedName>
    <definedName name="____PAG4">#REF!</definedName>
    <definedName name="____PAG5" localSheetId="0">#REF!</definedName>
    <definedName name="____PAG5">#REF!</definedName>
    <definedName name="____PAG6" localSheetId="0">#REF!</definedName>
    <definedName name="____PAG6">#REF!</definedName>
    <definedName name="____PAG7" localSheetId="0">#REF!</definedName>
    <definedName name="____PAG7">#REF!</definedName>
    <definedName name="____PAG8" localSheetId="0">#REF!</definedName>
    <definedName name="____PAG8">#REF!</definedName>
    <definedName name="____PAG9" localSheetId="0">#REF!</definedName>
    <definedName name="____PAG9">#REF!</definedName>
    <definedName name="____PE1">[7]PE1!$A$6:$AV$50</definedName>
    <definedName name="____R" localSheetId="0">[0]!_____p1</definedName>
    <definedName name="____R">[0]!_____p1</definedName>
    <definedName name="____Rd30" localSheetId="0">#REF!</definedName>
    <definedName name="____Rd30">#REF!</definedName>
    <definedName name="____REV3" localSheetId="0">[0]!_____p1</definedName>
    <definedName name="____REV3">[0]!_____p1</definedName>
    <definedName name="____rr2" localSheetId="0">[0]!_____p1</definedName>
    <definedName name="____rr2">[0]!_____p1</definedName>
    <definedName name="____RS1">[7]RS1!$A$6:$AV$50</definedName>
    <definedName name="____SC1">[7]SC1!$A$1:$AU$50</definedName>
    <definedName name="____Set1" localSheetId="0">#REF!</definedName>
    <definedName name="____Set1">#REF!</definedName>
    <definedName name="____SHR1" localSheetId="0">#REF!</definedName>
    <definedName name="____SHR1">#REF!</definedName>
    <definedName name="____SHR2" localSheetId="0">#REF!</definedName>
    <definedName name="____SHR2">#REF!</definedName>
    <definedName name="____SP1">[7]SP1!$A$6:$AV$50</definedName>
    <definedName name="___Abr1" localSheetId="0">#REF!</definedName>
    <definedName name="___Abr1">#REF!</definedName>
    <definedName name="___Ago1" localSheetId="0">#REF!</definedName>
    <definedName name="___Ago1">#REF!</definedName>
    <definedName name="___alt2" localSheetId="0">[0]!____p1</definedName>
    <definedName name="___alt2">[0]!____p1</definedName>
    <definedName name="___Brz1">[4]Feriados!$B$4:$B$14</definedName>
    <definedName name="___Brz2">[4]Feriados!$B$17:$B$24</definedName>
    <definedName name="___cto2" localSheetId="0">[5]!_______________p1</definedName>
    <definedName name="___cto2">[5]!_______________p1</definedName>
    <definedName name="___Dez1" localSheetId="0">#REF!</definedName>
    <definedName name="___Dez1">#REF!</definedName>
    <definedName name="___er1" localSheetId="0">[0]!____p1</definedName>
    <definedName name="___er1">[0]!____p1</definedName>
    <definedName name="___Fev1" localSheetId="0">#REF!</definedName>
    <definedName name="___Fev1">#REF!</definedName>
    <definedName name="___Jan1" localSheetId="0">#REF!</definedName>
    <definedName name="___Jan1">#REF!</definedName>
    <definedName name="___JO2" localSheetId="0">[8]!___p1</definedName>
    <definedName name="___JO2">[8]!___p1</definedName>
    <definedName name="___JR2" localSheetId="0">[5]!_______________p1</definedName>
    <definedName name="___JR2">[5]!_______________p1</definedName>
    <definedName name="___Jul1" localSheetId="0">#REF!</definedName>
    <definedName name="___Jul1">#REF!</definedName>
    <definedName name="___Jun1" localSheetId="0">#REF!</definedName>
    <definedName name="___Jun1">#REF!</definedName>
    <definedName name="___l" localSheetId="0">[5]!_______________p1</definedName>
    <definedName name="___l">[5]!_______________p1</definedName>
    <definedName name="___Mai1" localSheetId="0">#REF!</definedName>
    <definedName name="___Mai1">#REF!</definedName>
    <definedName name="___Mar1" localSheetId="0">#REF!</definedName>
    <definedName name="___Mar1">#REF!</definedName>
    <definedName name="___MAV1" localSheetId="0">[0]!____p1</definedName>
    <definedName name="___MAV1">[0]!____p1</definedName>
    <definedName name="___me3" localSheetId="0">[5]!_______________p1</definedName>
    <definedName name="___me3">[5]!_______________p1</definedName>
    <definedName name="___Nov1" localSheetId="0">#REF!</definedName>
    <definedName name="___Nov1">#REF!</definedName>
    <definedName name="___Out1" localSheetId="0">#REF!</definedName>
    <definedName name="___Out1">#REF!</definedName>
    <definedName name="___PAG1" localSheetId="0">#REF!</definedName>
    <definedName name="___PAG1">#REF!</definedName>
    <definedName name="___PAG10" localSheetId="0">#REF!</definedName>
    <definedName name="___PAG10">#REF!</definedName>
    <definedName name="___PAG11" localSheetId="0">#REF!</definedName>
    <definedName name="___PAG11">#REF!</definedName>
    <definedName name="___PAG12" localSheetId="0">#REF!</definedName>
    <definedName name="___PAG12">#REF!</definedName>
    <definedName name="___PAG2" localSheetId="0">#REF!</definedName>
    <definedName name="___PAG2">#REF!</definedName>
    <definedName name="___PAG3" localSheetId="0">#REF!</definedName>
    <definedName name="___PAG3">#REF!</definedName>
    <definedName name="___PAG4" localSheetId="0">#REF!</definedName>
    <definedName name="___PAG4">#REF!</definedName>
    <definedName name="___PAG5" localSheetId="0">#REF!</definedName>
    <definedName name="___PAG5">#REF!</definedName>
    <definedName name="___PAG6" localSheetId="0">#REF!</definedName>
    <definedName name="___PAG6">#REF!</definedName>
    <definedName name="___PAG7" localSheetId="0">#REF!</definedName>
    <definedName name="___PAG7">#REF!</definedName>
    <definedName name="___PAG8" localSheetId="0">#REF!</definedName>
    <definedName name="___PAG8">#REF!</definedName>
    <definedName name="___PAG9" localSheetId="0">#REF!</definedName>
    <definedName name="___PAG9">#REF!</definedName>
    <definedName name="___PE1">[10]PE1!$A$6:$AV$50</definedName>
    <definedName name="___R" localSheetId="0">[0]!____p1</definedName>
    <definedName name="___R">[0]!____p1</definedName>
    <definedName name="___Rd30" localSheetId="0">#REF!</definedName>
    <definedName name="___Rd30">#REF!</definedName>
    <definedName name="___rev1" localSheetId="0">[5]!_______________p1</definedName>
    <definedName name="___rev1">[5]!_______________p1</definedName>
    <definedName name="___REV3" localSheetId="0">[0]!____p1</definedName>
    <definedName name="___REV3">[0]!____p1</definedName>
    <definedName name="___rr2" localSheetId="0">[0]!____p1</definedName>
    <definedName name="___rr2">[0]!____p1</definedName>
    <definedName name="___RS1">[10]RS1!$A$6:$AV$50</definedName>
    <definedName name="___SC1">[10]SC1!$A$1:$AU$50</definedName>
    <definedName name="___Set1" localSheetId="0">#REF!</definedName>
    <definedName name="___Set1">#REF!</definedName>
    <definedName name="___SHR1" localSheetId="0">#REF!</definedName>
    <definedName name="___SHR1">#REF!</definedName>
    <definedName name="___SHR2" localSheetId="0">#REF!</definedName>
    <definedName name="___SHR2">#REF!</definedName>
    <definedName name="___SP1">[10]SP1!$A$6:$AV$50</definedName>
    <definedName name="___ter1" localSheetId="0">[8]!___p1</definedName>
    <definedName name="___ter1">[8]!___p1</definedName>
    <definedName name="___TI55" localSheetId="0">[8]!___p1</definedName>
    <definedName name="___TI55">[8]!___p1</definedName>
    <definedName name="__Abr1">[11]calendario!$A$15</definedName>
    <definedName name="__Ago1">[11]calendario!$I$24</definedName>
    <definedName name="__alt2" localSheetId="0">[0]!___p1</definedName>
    <definedName name="__alt2">[0]!___p1</definedName>
    <definedName name="__Brz1">[4]Feriados!$B$4:$B$14</definedName>
    <definedName name="__Brz2">[4]Feriados!$B$17:$B$24</definedName>
    <definedName name="__Bsu1" localSheetId="0">#REF!</definedName>
    <definedName name="__Bsu1">#REF!</definedName>
    <definedName name="__Bsu2" localSheetId="0">#REF!</definedName>
    <definedName name="__Bsu2">#REF!</definedName>
    <definedName name="__cnh1">[12]Terceiros!$A$1:$M$77</definedName>
    <definedName name="__cto2" localSheetId="0">[3]!___p1</definedName>
    <definedName name="__cto2">[3]!___p1</definedName>
    <definedName name="__Dez1">[11]calendario!$Q$33</definedName>
    <definedName name="__er1" localSheetId="0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0">[13]!__p1</definedName>
    <definedName name="__JO2">[13]!__p1</definedName>
    <definedName name="__JR2" localSheetId="0">[3]!___p1</definedName>
    <definedName name="__JR2">[3]!___p1</definedName>
    <definedName name="__Jul1">[11]calendario!$A$24</definedName>
    <definedName name="__Jun1">[11]calendario!$Q$15</definedName>
    <definedName name="__l" localSheetId="0">[0]!_____p1</definedName>
    <definedName name="__l">[0]!_____p1</definedName>
    <definedName name="__Mai1">[11]calendario!$I$15</definedName>
    <definedName name="__Mar1">[11]calendario!$Q$6</definedName>
    <definedName name="__MAV1" localSheetId="0">[0]!___p1</definedName>
    <definedName name="__MAV1">[0]!___p1</definedName>
    <definedName name="__me3" localSheetId="0">[3]!___p1</definedName>
    <definedName name="__me3">[3]!___p1</definedName>
    <definedName name="__MTV2" localSheetId="0">[0]!_____p1</definedName>
    <definedName name="__MTV2">[0]!_____p1</definedName>
    <definedName name="__MTV3" localSheetId="0">[0]!_____p1</definedName>
    <definedName name="__MTV3">[0]!_____p1</definedName>
    <definedName name="__NO2" localSheetId="0">[9]!_xlbgnm.p1</definedName>
    <definedName name="__NO2">[9]!_xlbgnm.p1</definedName>
    <definedName name="__NO3" localSheetId="0">[9]!_xlbgnm.p1</definedName>
    <definedName name="__NO3">[9]!_xlbgnm.p1</definedName>
    <definedName name="__NO4" localSheetId="0">[9]!_xlbgnm.p1</definedName>
    <definedName name="__NO4">[9]!_xlbgnm.p1</definedName>
    <definedName name="__NO5" localSheetId="0">[9]!_xlbgnm.p1</definedName>
    <definedName name="__NO5">[9]!_xlbgnm.p1</definedName>
    <definedName name="__Nov1">[11]calendario!$I$33</definedName>
    <definedName name="__Out1">[11]calendario!$A$33</definedName>
    <definedName name="__PAG1" localSheetId="0">#REF!</definedName>
    <definedName name="__PAG1">#REF!</definedName>
    <definedName name="__PAG10" localSheetId="0">#REF!</definedName>
    <definedName name="__PAG10">#REF!</definedName>
    <definedName name="__PAG11" localSheetId="0">#REF!</definedName>
    <definedName name="__PAG11">#REF!</definedName>
    <definedName name="__PAG12" localSheetId="0">#REF!</definedName>
    <definedName name="__PAG12">#REF!</definedName>
    <definedName name="__PAG2" localSheetId="0">#REF!</definedName>
    <definedName name="__PAG2">#REF!</definedName>
    <definedName name="__PAG3" localSheetId="0">#REF!</definedName>
    <definedName name="__PAG3">#REF!</definedName>
    <definedName name="__PAG4" localSheetId="0">#REF!</definedName>
    <definedName name="__PAG4">#REF!</definedName>
    <definedName name="__PAG5" localSheetId="0">#REF!</definedName>
    <definedName name="__PAG5">#REF!</definedName>
    <definedName name="__PAG6" localSheetId="0">#REF!</definedName>
    <definedName name="__PAG6">#REF!</definedName>
    <definedName name="__PAG7" localSheetId="0">#REF!</definedName>
    <definedName name="__PAG7">#REF!</definedName>
    <definedName name="__PAG8" localSheetId="0">#REF!</definedName>
    <definedName name="__PAG8">#REF!</definedName>
    <definedName name="__PAG9" localSheetId="0">#REF!</definedName>
    <definedName name="__PAG9">#REF!</definedName>
    <definedName name="__PE1">[14]PE1!$A$6:$AV$50</definedName>
    <definedName name="__R" localSheetId="0">[0]!___p1</definedName>
    <definedName name="__R">[0]!___p1</definedName>
    <definedName name="__Rd30" localSheetId="0">#REF!</definedName>
    <definedName name="__Rd30">#REF!</definedName>
    <definedName name="__rev1" localSheetId="0">[3]!___p1</definedName>
    <definedName name="__rev1">[3]!___p1</definedName>
    <definedName name="__rev2" localSheetId="0">[0]!_____p1</definedName>
    <definedName name="__rev2">[0]!_____p1</definedName>
    <definedName name="__REV3" localSheetId="0">[0]!___p1</definedName>
    <definedName name="__REV3">[0]!___p1</definedName>
    <definedName name="__rr2" localSheetId="0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 localSheetId="0">#REF!</definedName>
    <definedName name="__SHR1">#REF!</definedName>
    <definedName name="__SHR2" localSheetId="0">#REF!</definedName>
    <definedName name="__SHR2">#REF!</definedName>
    <definedName name="__SP1">[14]SP1!$A$6:$AV$50</definedName>
    <definedName name="__ter1" localSheetId="0">[8]!__p1</definedName>
    <definedName name="__ter1">[8]!__p1</definedName>
    <definedName name="__TI55" localSheetId="0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0">#REF!</definedName>
    <definedName name="_Abr1">#REF!</definedName>
    <definedName name="_Ago1" localSheetId="0">#REF!</definedName>
    <definedName name="_Ago1">#REF!</definedName>
    <definedName name="_alt2" localSheetId="0">[5]!__p1</definedName>
    <definedName name="_alt2">[5]!__p1</definedName>
    <definedName name="_Brz1">[4]Feriados!$B$4:$B$14</definedName>
    <definedName name="_Brz2">[4]Feriados!$B$17:$B$24</definedName>
    <definedName name="_Bsu1" localSheetId="0">#REF!</definedName>
    <definedName name="_Bsu1">#REF!</definedName>
    <definedName name="_Bsu2" localSheetId="0">#REF!</definedName>
    <definedName name="_Bsu2">#REF!</definedName>
    <definedName name="_cnh1">[12]Terceiros!$A$1:$M$77</definedName>
    <definedName name="_cto2" localSheetId="0">[5]!____p1</definedName>
    <definedName name="_cto2">[5]!____p1</definedName>
    <definedName name="_dd1" localSheetId="0">[0]!_p1</definedName>
    <definedName name="_dd1">[0]!_p1</definedName>
    <definedName name="_Dez1" localSheetId="0">#REF!</definedName>
    <definedName name="_Dez1">#REF!</definedName>
    <definedName name="_er1" localSheetId="0">[5]!____p1</definedName>
    <definedName name="_er1">[5]!____p1</definedName>
    <definedName name="_Fev1" localSheetId="0">#REF!</definedName>
    <definedName name="_Fev1">#REF!</definedName>
    <definedName name="_xlnm._FilterDatabase" localSheetId="0" hidden="1">#REF!</definedName>
    <definedName name="_xlnm._FilterDatabase" hidden="1">#REF!</definedName>
    <definedName name="_ID">"II.19 BACEN balancete passivo(5)"</definedName>
    <definedName name="_Jan1" localSheetId="0">#REF!</definedName>
    <definedName name="_Jan1">#REF!</definedName>
    <definedName name="_JO2" localSheetId="0">[13]!_p1</definedName>
    <definedName name="_JO2">[13]!_p1</definedName>
    <definedName name="_JR2" localSheetId="0">[5]!____p1</definedName>
    <definedName name="_JR2">[5]!____p1</definedName>
    <definedName name="_Jul1" localSheetId="0">#REF!</definedName>
    <definedName name="_Jul1">#REF!</definedName>
    <definedName name="_Jun1" localSheetId="0">#REF!</definedName>
    <definedName name="_Jun1">#REF!</definedName>
    <definedName name="_key02" localSheetId="0" hidden="1">#REF!</definedName>
    <definedName name="_key02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" localSheetId="0">[0]!____p1</definedName>
    <definedName name="_l">[0]!____p1</definedName>
    <definedName name="_Lin1">8</definedName>
    <definedName name="_Lin2">12</definedName>
    <definedName name="_Lin3">42</definedName>
    <definedName name="_Mai1" localSheetId="0">#REF!</definedName>
    <definedName name="_Mai1">#REF!</definedName>
    <definedName name="_Mar1" localSheetId="0">#REF!</definedName>
    <definedName name="_Mar1">#REF!</definedName>
    <definedName name="_MAV1" localSheetId="0">[5]!____p1</definedName>
    <definedName name="_MAV1">[5]!____p1</definedName>
    <definedName name="_me3" localSheetId="0">[5]!____p1</definedName>
    <definedName name="_me3">[5]!____p1</definedName>
    <definedName name="_MTV2" localSheetId="0">[0]!____p1</definedName>
    <definedName name="_MTV2">[0]!____p1</definedName>
    <definedName name="_MTV3" localSheetId="0">[0]!____p1</definedName>
    <definedName name="_MTV3">[0]!____p1</definedName>
    <definedName name="_NCol">7</definedName>
    <definedName name="_Nov1" localSheetId="0">#REF!</definedName>
    <definedName name="_Nov1">#REF!</definedName>
    <definedName name="_Order1" hidden="1">255</definedName>
    <definedName name="_Order2" hidden="1">0</definedName>
    <definedName name="_Out1" localSheetId="0">#REF!</definedName>
    <definedName name="_Out1">#REF!</definedName>
    <definedName name="_PAG1" localSheetId="0">#REF!</definedName>
    <definedName name="_PAG1">#REF!</definedName>
    <definedName name="_PAG10" localSheetId="0">#REF!</definedName>
    <definedName name="_PAG10">#REF!</definedName>
    <definedName name="_PAG11" localSheetId="0">#REF!</definedName>
    <definedName name="_PAG11">#REF!</definedName>
    <definedName name="_PAG12" localSheetId="0">#REF!</definedName>
    <definedName name="_PAG12">#REF!</definedName>
    <definedName name="_PAG2" localSheetId="0">#REF!</definedName>
    <definedName name="_PAG2">#REF!</definedName>
    <definedName name="_PAG3" localSheetId="0">#REF!</definedName>
    <definedName name="_PAG3">#REF!</definedName>
    <definedName name="_PAG4" localSheetId="0">#REF!</definedName>
    <definedName name="_PAG4">#REF!</definedName>
    <definedName name="_PAG5" localSheetId="0">#REF!</definedName>
    <definedName name="_PAG5">#REF!</definedName>
    <definedName name="_PAG6" localSheetId="0">#REF!</definedName>
    <definedName name="_PAG6">#REF!</definedName>
    <definedName name="_PAG7" localSheetId="0">#REF!</definedName>
    <definedName name="_PAG7">#REF!</definedName>
    <definedName name="_PAG8" localSheetId="0">#REF!</definedName>
    <definedName name="_PAG8">#REF!</definedName>
    <definedName name="_PAG9" localSheetId="0">#REF!</definedName>
    <definedName name="_PAG9">#REF!</definedName>
    <definedName name="_PE1">[16]PE1!$A$6:$AV$50</definedName>
    <definedName name="_R" localSheetId="0">[5]!__p1</definedName>
    <definedName name="_R">[5]!__p1</definedName>
    <definedName name="_Rd30" localSheetId="0">#REF!</definedName>
    <definedName name="_Rd30">#REF!</definedName>
    <definedName name="_rev1" localSheetId="0">[5]!____p1</definedName>
    <definedName name="_rev1">[5]!____p1</definedName>
    <definedName name="_rev2" localSheetId="0">[0]!____p1</definedName>
    <definedName name="_rev2">[0]!____p1</definedName>
    <definedName name="_REV3" localSheetId="0">[5]!____p1</definedName>
    <definedName name="_REV3">[5]!____p1</definedName>
    <definedName name="_rr2" localSheetId="0">[5]!__p1</definedName>
    <definedName name="_rr2">[5]!__p1</definedName>
    <definedName name="_RS1">[16]RS1!$A$6:$AV$50</definedName>
    <definedName name="_SC1">[16]SC1!$A$1:$AU$50</definedName>
    <definedName name="_Set1" localSheetId="0">#REF!</definedName>
    <definedName name="_Set1">#REF!</definedName>
    <definedName name="_SHR1" localSheetId="0">#REF!</definedName>
    <definedName name="_SHR1">#REF!</definedName>
    <definedName name="_SHR2" localSheetId="0">#REF!</definedName>
    <definedName name="_SHR2">#REF!</definedName>
    <definedName name="_Sort" localSheetId="0" hidden="1">#REF!</definedName>
    <definedName name="_Sort" hidden="1">#REF!</definedName>
    <definedName name="_SP1">[16]SP1!$A$6:$AV$50</definedName>
    <definedName name="_ter1" localSheetId="0">[13]!_p1</definedName>
    <definedName name="_ter1">[13]!_p1</definedName>
    <definedName name="_TI55" localSheetId="0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0">[0]!_p1</definedName>
    <definedName name="_VI2">[0]!_p1</definedName>
    <definedName name="a" localSheetId="0">#REF!</definedName>
    <definedName name="a">#REF!</definedName>
    <definedName name="aa" localSheetId="0">[0]!___p1</definedName>
    <definedName name="aa">[0]!___p1</definedName>
    <definedName name="aaa" localSheetId="0">[0]!___p1</definedName>
    <definedName name="aaa">[0]!___p1</definedName>
    <definedName name="aaaa" localSheetId="0">[0]!___p1</definedName>
    <definedName name="aaaa">[0]!___p1</definedName>
    <definedName name="AAAAA" localSheetId="0">'[17]Pen M AS ABC 25+RJ1'!#REF!</definedName>
    <definedName name="AAAAA">'[17]Pen M AS ABC 25+RJ1'!#REF!</definedName>
    <definedName name="aaaaaa" localSheetId="0">[0]!___p1</definedName>
    <definedName name="aaaaaa">[0]!___p1</definedName>
    <definedName name="aaaaaaa" localSheetId="0">[0]!___p1</definedName>
    <definedName name="aaaaaaa">[0]!___p1</definedName>
    <definedName name="aaaaaaaaa" localSheetId="0">[0]!____p1</definedName>
    <definedName name="aaaaaaaaa">[0]!____p1</definedName>
    <definedName name="aaaaaaaaaaaaaaaaa">#N/A</definedName>
    <definedName name="AAAAAAAAAAAAAAAAAAAAAAAA" localSheetId="0">[5]!____p1</definedName>
    <definedName name="AAAAAAAAAAAAAAAAAAAAAAAA">[5]!____p1</definedName>
    <definedName name="aaaaaaaaaaaaaaaaaaaaaaaaaaaa" localSheetId="0">[0]!___p1</definedName>
    <definedName name="aaaaaaaaaaaaaaaaaaaaaaaaaaaa">[0]!___p1</definedName>
    <definedName name="ab" localSheetId="0">[5]!_p1</definedName>
    <definedName name="ab">[5]!_p1</definedName>
    <definedName name="aba" localSheetId="0">[9]!_xlbgnm.p1</definedName>
    <definedName name="aba">[9]!_xlbgnm.p1</definedName>
    <definedName name="abc" localSheetId="0">[0]!_p1</definedName>
    <definedName name="abc">[0]!_p1</definedName>
    <definedName name="ABCD" localSheetId="0">[5]!____p1</definedName>
    <definedName name="ABCD">[5]!____p1</definedName>
    <definedName name="abert" localSheetId="0">[0]!___p1</definedName>
    <definedName name="abert">[0]!___p1</definedName>
    <definedName name="abertandi" localSheetId="0">[0]!_p1</definedName>
    <definedName name="abertandi">[0]!_p1</definedName>
    <definedName name="Abna" localSheetId="0">#REF!</definedName>
    <definedName name="Abna">#REF!</definedName>
    <definedName name="Abril" hidden="1">{"'crono'!$U$12:$W$20"}</definedName>
    <definedName name="ABXC" localSheetId="0">[5]!____p1</definedName>
    <definedName name="ABXC">[5]!____p1</definedName>
    <definedName name="acre" localSheetId="0">[0]!_p1</definedName>
    <definedName name="acre">[0]!_p1</definedName>
    <definedName name="ACT" localSheetId="0">'[17]Pen M AS ABC 25+RJ1'!#REF!</definedName>
    <definedName name="ACT">'[17]Pen M AS ABC 25+RJ1'!#REF!</definedName>
    <definedName name="ACUM" localSheetId="0">#REF!</definedName>
    <definedName name="ACUM">#REF!</definedName>
    <definedName name="adfasdfafd" localSheetId="0">[0]!_p1</definedName>
    <definedName name="adfasdfafd">[0]!_p1</definedName>
    <definedName name="ADOE" localSheetId="0">[0]!___p1</definedName>
    <definedName name="ADOE">[0]!___p1</definedName>
    <definedName name="afa" localSheetId="0">[0]!____p1</definedName>
    <definedName name="afa">[0]!____p1</definedName>
    <definedName name="afdsa" localSheetId="0">[9]!_xlbgnm.p1</definedName>
    <definedName name="afdsa">[9]!_xlbgnm.p1</definedName>
    <definedName name="agaga" localSheetId="0">[9]!_xlbgnm.p1</definedName>
    <definedName name="agaga">[9]!_xlbgnm.p1</definedName>
    <definedName name="ago" localSheetId="0">[9]!_xlbgnm.p1</definedName>
    <definedName name="ago">[9]!_xlbgnm.p1</definedName>
    <definedName name="agosto" localSheetId="0">[9]!_xlbgnm.p1</definedName>
    <definedName name="agosto">[9]!_xlbgnm.p1</definedName>
    <definedName name="ahaerf" localSheetId="0">[9]!_xlbgnm.p1</definedName>
    <definedName name="ahaerf">[9]!_xlbgnm.p1</definedName>
    <definedName name="AI" localSheetId="0">#REF!</definedName>
    <definedName name="AI">#REF!</definedName>
    <definedName name="al" localSheetId="0">[9]!_xlbgnm.p1</definedName>
    <definedName name="al">[9]!_xlbgnm.p1</definedName>
    <definedName name="ala" localSheetId="0">[9]!_xlbgnm.p1</definedName>
    <definedName name="ala">[9]!_xlbgnm.p1</definedName>
    <definedName name="alexandre" localSheetId="0">[0]!_p1</definedName>
    <definedName name="alexandre">[0]!_p1</definedName>
    <definedName name="alexandreeeeeeeeeeeeeeee" localSheetId="0">[0]!_p1</definedName>
    <definedName name="alexandreeeeeeeeeeeeeeee">[0]!_p1</definedName>
    <definedName name="Alter" localSheetId="0">[13]!_p1</definedName>
    <definedName name="Alter">[13]!_p1</definedName>
    <definedName name="alteração" localSheetId="0">[13]!_p1</definedName>
    <definedName name="alteração">[13]!_p1</definedName>
    <definedName name="Aluguel" localSheetId="0">[18]Franqueado!#REF!</definedName>
    <definedName name="Aluguel">[18]Franqueado!#REF!</definedName>
    <definedName name="ama" localSheetId="0">[13]!_p1</definedName>
    <definedName name="ama">[13]!_p1</definedName>
    <definedName name="amana" localSheetId="0">[9]!_xlbgnm.p1</definedName>
    <definedName name="amana">[9]!_xlbgnm.p1</definedName>
    <definedName name="amano" localSheetId="0">[0]!_p1</definedName>
    <definedName name="amano">[0]!_p1</definedName>
    <definedName name="amano1" localSheetId="0">[0]!_p1</definedName>
    <definedName name="amano1">[0]!_p1</definedName>
    <definedName name="amazonia" localSheetId="0">[13]!_p1</definedName>
    <definedName name="amazonia">[13]!_p1</definedName>
    <definedName name="amazonia1" localSheetId="0">[13]!_p1</definedName>
    <definedName name="amazonia1">[13]!_p1</definedName>
    <definedName name="ana" localSheetId="0">[9]!_xlbgnm.p1</definedName>
    <definedName name="ana">[9]!_xlbgnm.p1</definedName>
    <definedName name="Andina" localSheetId="0">'[19]FLOWCHART-02'!#REF!</definedName>
    <definedName name="Andina">'[19]FLOWCHART-02'!#REF!</definedName>
    <definedName name="andrea" localSheetId="0">[5]!____p1</definedName>
    <definedName name="andrea">[5]!____p1</definedName>
    <definedName name="AndreBiagi" localSheetId="0">'[19]FLOWCHART-02'!#REF!</definedName>
    <definedName name="AndreBiagi">'[19]FLOWCHART-02'!#REF!</definedName>
    <definedName name="ANDRESSA">'[20]Ranking por Filial - Mês'!$C$4</definedName>
    <definedName name="anexos" localSheetId="0">[13]!_p1</definedName>
    <definedName name="anexos">[13]!_p1</definedName>
    <definedName name="annnnnnnnnn" localSheetId="0">#REF!</definedName>
    <definedName name="annnnnnnnnn">#REF!</definedName>
    <definedName name="Ano" localSheetId="0">#REF!</definedName>
    <definedName name="Ano">#REF!</definedName>
    <definedName name="ANO_ACOMPANHAMENTO">[21]Mapa!$D$5</definedName>
    <definedName name="another">#N/A</definedName>
    <definedName name="ansansn" localSheetId="0">[5]!____p1</definedName>
    <definedName name="ansansn">[5]!____p1</definedName>
    <definedName name="AQ" localSheetId="0">[0]!_p1</definedName>
    <definedName name="AQ">[0]!_p1</definedName>
    <definedName name="aqaaa" localSheetId="0">[0]!___p1</definedName>
    <definedName name="aqaaa">[0]!___p1</definedName>
    <definedName name="aquisição" localSheetId="0">[9]!_xlbgnm.p1</definedName>
    <definedName name="aquisição">[9]!_xlbgnm.p1</definedName>
    <definedName name="AREA" localSheetId="0">'[17]Pen M AS ABC 25+RJ1'!#REF!</definedName>
    <definedName name="AREA">'[17]Pen M AS ABC 25+RJ1'!#REF!</definedName>
    <definedName name="ÁREA" localSheetId="0">#REF!</definedName>
    <definedName name="ÁREA">#REF!</definedName>
    <definedName name="_xlnm.Extract" localSheetId="0">#REF!</definedName>
    <definedName name="_xlnm.Extract">#REF!</definedName>
    <definedName name="_xlnm.Print_Area" localSheetId="0">#REF!</definedName>
    <definedName name="_xlnm.Print_Area">#REF!</definedName>
    <definedName name="Área_impressão_IM" localSheetId="0">#REF!</definedName>
    <definedName name="Área_impressão_IM">#REF!</definedName>
    <definedName name="AreEstimada">[22]Tabelas!$E$8:$F$19</definedName>
    <definedName name="AreFEE">[22]Tabelas!$E$39:$F$50</definedName>
    <definedName name="Arena_Santos" localSheetId="0">#REF!</definedName>
    <definedName name="Arena_Santos">#REF!</definedName>
    <definedName name="AreReal">[22]Tabelas!$E$24:$F$35</definedName>
    <definedName name="arg" localSheetId="0">[9]!_xlbgnm.p1</definedName>
    <definedName name="arg">[9]!_xlbgnm.p1</definedName>
    <definedName name="Arq_Nome" localSheetId="0">#REF!</definedName>
    <definedName name="Arq_Nome">#REF!</definedName>
    <definedName name="as" localSheetId="0">[5]!____p1</definedName>
    <definedName name="as">[5]!____p1</definedName>
    <definedName name="asa">#N/A</definedName>
    <definedName name="asasdasd" localSheetId="0" hidden="1">#REF!</definedName>
    <definedName name="asasdasd" hidden="1">#REF!</definedName>
    <definedName name="asasdsfd" localSheetId="0">[0]!___p1</definedName>
    <definedName name="asasdsfd">[0]!___p1</definedName>
    <definedName name="asd" localSheetId="0" hidden="1">#REF!</definedName>
    <definedName name="asd" hidden="1">#REF!</definedName>
    <definedName name="asdasd" localSheetId="0">[5]!_p1</definedName>
    <definedName name="asdasd">[5]!_p1</definedName>
    <definedName name="asde" localSheetId="0">[0]!___p1</definedName>
    <definedName name="asde">[0]!___p1</definedName>
    <definedName name="asdfasdfasdf" localSheetId="0">[0]!_p1</definedName>
    <definedName name="asdfasdfasdf">[0]!_p1</definedName>
    <definedName name="ASE" localSheetId="0">[9]!_xlbgnm.p1</definedName>
    <definedName name="ASE">[9]!_xlbgnm.p1</definedName>
    <definedName name="ased" localSheetId="0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[21]Mapa!$H$8</definedName>
    <definedName name="avab" localSheetId="0">[9]!_xlbgnm.p1</definedName>
    <definedName name="avab">[9]!_xlbgnm.p1</definedName>
    <definedName name="b" localSheetId="0">[0]!___p1</definedName>
    <definedName name="b">[0]!___p1</definedName>
    <definedName name="Banco" localSheetId="0">#REF!</definedName>
    <definedName name="Banco">#REF!</definedName>
    <definedName name="_xlnm.Database" localSheetId="0">#REF!</definedName>
    <definedName name="_xlnm.Database">#REF!</definedName>
    <definedName name="banco1">[12]Terceiros!$O$1:$AA$77</definedName>
    <definedName name="BancoeLeas" localSheetId="0">#REF!</definedName>
    <definedName name="BancoeLeas">#REF!</definedName>
    <definedName name="BASE" localSheetId="0">#REF!</definedName>
    <definedName name="BASE">#REF!</definedName>
    <definedName name="BASE_STATUS">[23]Tudo!$B$1:$W$4427</definedName>
    <definedName name="BAU">[16]BAU!$A$3:$AV$50</definedName>
    <definedName name="Baurú_Street" localSheetId="0">#REF!</definedName>
    <definedName name="Baurú_Street">#REF!</definedName>
    <definedName name="bb" localSheetId="0">[0]!___p1</definedName>
    <definedName name="bb">[0]!___p1</definedName>
    <definedName name="bbb" localSheetId="0">[0]!___p1</definedName>
    <definedName name="bbb">[0]!___p1</definedName>
    <definedName name="BBBB" localSheetId="0">[0]!_p1</definedName>
    <definedName name="BBBB">[0]!_p1</definedName>
    <definedName name="bbbbb" localSheetId="0">[0]!___p1</definedName>
    <definedName name="bbbbb">[0]!___p1</definedName>
    <definedName name="BCWP" localSheetId="0">'[17]Pen M AS ABC 25+RJ1'!#REF!</definedName>
    <definedName name="BCWP">'[17]Pen M AS ABC 25+RJ1'!#REF!</definedName>
    <definedName name="BCWP2" localSheetId="0">'[17]Pen M AS ABC 25+RJ1'!#REF!</definedName>
    <definedName name="BCWP2">'[17]Pen M AS ABC 25+RJ1'!#REF!</definedName>
    <definedName name="BD" localSheetId="0">#REF!</definedName>
    <definedName name="BD">#REF!</definedName>
    <definedName name="BFX_A6874CA2_7E1A_11d2_8615_006097CC7F35">60118</definedName>
    <definedName name="BFX_BRANDFX">60122</definedName>
    <definedName name="bgaw4eg" localSheetId="0">[9]!_xlbgnm.p1</definedName>
    <definedName name="bgaw4eg">[9]!_xlbgnm.p1</definedName>
    <definedName name="BH">[16]BH!$A$6:$AV$50</definedName>
    <definedName name="bla" hidden="1">{"'crono'!$U$12:$W$20"}</definedName>
    <definedName name="BO" localSheetId="0">[0]!_p1</definedName>
    <definedName name="BO">[0]!_p1</definedName>
    <definedName name="boneco" localSheetId="0">#REF!</definedName>
    <definedName name="boneco">#REF!</definedName>
    <definedName name="bORDA" localSheetId="0">#REF!</definedName>
    <definedName name="bORDA">#REF!</definedName>
    <definedName name="boxes" localSheetId="0">#REF!,#REF!</definedName>
    <definedName name="boxes">#REF!,#REF!</definedName>
    <definedName name="bra" localSheetId="0">[0]!_p1</definedName>
    <definedName name="bra">[0]!_p1</definedName>
    <definedName name="Bsdg1" localSheetId="0">#REF!</definedName>
    <definedName name="Bsdg1">#REF!</definedName>
    <definedName name="Bsdg2" localSheetId="0">#REF!</definedName>
    <definedName name="Bsdg2">#REF!</definedName>
    <definedName name="BuiltIn_Print_Area___1" localSheetId="0">#REF!</definedName>
    <definedName name="BuiltIn_Print_Area___1">#REF!</definedName>
    <definedName name="busdoor" localSheetId="0">[5]!____p1</definedName>
    <definedName name="busdoor">[5]!____p1</definedName>
    <definedName name="BV" hidden="1">{"'crono'!$U$12:$W$20"}</definedName>
    <definedName name="ç" localSheetId="0">[0]!___p1</definedName>
    <definedName name="ç">[0]!___p1</definedName>
    <definedName name="CA" localSheetId="0">[0]!_p1</definedName>
    <definedName name="CA">[0]!_p1</definedName>
    <definedName name="CABO" localSheetId="0">[0]!_p1</definedName>
    <definedName name="CABO">[0]!_p1</definedName>
    <definedName name="cabo1" localSheetId="0">#REF!</definedName>
    <definedName name="cabo1">#REF!</definedName>
    <definedName name="caboago" localSheetId="0">#REF!</definedName>
    <definedName name="caboago">#REF!</definedName>
    <definedName name="CAD_ID" localSheetId="0">#REF!</definedName>
    <definedName name="CAD_ID">#REF!</definedName>
    <definedName name="CAG" localSheetId="0">[0]!_p1</definedName>
    <definedName name="CAG">[0]!_p1</definedName>
    <definedName name="cal" localSheetId="0">[13]!_p1</definedName>
    <definedName name="cal">[13]!_p1</definedName>
    <definedName name="CAM">[16]CAM!$A$6:$AV$50</definedName>
    <definedName name="camila" localSheetId="0">[13]!_p1</definedName>
    <definedName name="camila">[13]!_p1</definedName>
    <definedName name="Caminhão" localSheetId="0">#REF!</definedName>
    <definedName name="Caminhão">#REF!</definedName>
    <definedName name="cancelar" localSheetId="0">[0]!_p1</definedName>
    <definedName name="cancelar">[0]!_p1</definedName>
    <definedName name="cap" localSheetId="0">#REF!</definedName>
    <definedName name="cap">#REF!</definedName>
    <definedName name="capa">[24]outdr!$A$9:$F$32</definedName>
    <definedName name="Capaa1" localSheetId="0">[5]!____p1</definedName>
    <definedName name="Capaa1">[5]!____p1</definedName>
    <definedName name="capacorporate" localSheetId="0">#REF!</definedName>
    <definedName name="capacorporate">#REF!</definedName>
    <definedName name="capafraglobal" localSheetId="0">#REF!</definedName>
    <definedName name="capafraglobal">#REF!</definedName>
    <definedName name="Capanova" localSheetId="0" hidden="1">#REF!</definedName>
    <definedName name="Capanova" hidden="1">#REF!</definedName>
    <definedName name="capas">#N/A</definedName>
    <definedName name="Capinha" localSheetId="0">[0]!___p1</definedName>
    <definedName name="Capinha">[0]!___p1</definedName>
    <definedName name="CARA" localSheetId="0">[0]!_p1</definedName>
    <definedName name="CARA">[0]!_p1</definedName>
    <definedName name="caras" localSheetId="0">#REF!</definedName>
    <definedName name="caras">#REF!</definedName>
    <definedName name="carla" localSheetId="0">[9]!_xlbgnm.p1</definedName>
    <definedName name="carla">[9]!_xlbgnm.p1</definedName>
    <definedName name="carm" localSheetId="0">[0]!_p1</definedName>
    <definedName name="carm">[0]!_p1</definedName>
    <definedName name="CASA" localSheetId="0">[0]!_p1</definedName>
    <definedName name="CASA">[0]!_p1</definedName>
    <definedName name="cata" localSheetId="0">[0]!_p1</definedName>
    <definedName name="cata">[0]!_p1</definedName>
    <definedName name="cc" localSheetId="0">[0]!____p1</definedName>
    <definedName name="cc">[0]!____p1</definedName>
    <definedName name="ccc" localSheetId="0">[0]!___p1</definedName>
    <definedName name="ccc">[0]!___p1</definedName>
    <definedName name="ççç" localSheetId="0">[0]!___p1</definedName>
    <definedName name="ççç">[0]!___p1</definedName>
    <definedName name="cccc" localSheetId="0">[0]!___p1</definedName>
    <definedName name="cccc">[0]!___p1</definedName>
    <definedName name="ccccc" localSheetId="0">[13]!_p1</definedName>
    <definedName name="ccccc">[13]!_p1</definedName>
    <definedName name="cccd" localSheetId="0">[0]!___p1</definedName>
    <definedName name="cccd">[0]!___p1</definedName>
    <definedName name="CCL" localSheetId="0">#REF!</definedName>
    <definedName name="CCL">#REF!</definedName>
    <definedName name="CD" localSheetId="0">#REF!</definedName>
    <definedName name="CD">#REF!</definedName>
    <definedName name="CDB" localSheetId="0">#REF!</definedName>
    <definedName name="CDB">#REF!</definedName>
    <definedName name="CDP" localSheetId="0">#REF!</definedName>
    <definedName name="CDP">#REF!</definedName>
    <definedName name="CEE">[16]CEE!$A$6:$AV$50</definedName>
    <definedName name="Cell_Errors">#N/A</definedName>
    <definedName name="celltips_area" localSheetId="0">#REF!</definedName>
    <definedName name="celltips_area">#REF!</definedName>
    <definedName name="centxdol" localSheetId="0">#REF!</definedName>
    <definedName name="centxdol">#REF!</definedName>
    <definedName name="CID" localSheetId="0">#REF!</definedName>
    <definedName name="CID">#REF!</definedName>
    <definedName name="Cin" localSheetId="0">#REF!</definedName>
    <definedName name="Cin">#REF!</definedName>
    <definedName name="CINE">[24]outdr!$A$1:$F$8</definedName>
    <definedName name="cinefocu" localSheetId="0">#REF!</definedName>
    <definedName name="cinefocu">#REF!</definedName>
    <definedName name="cinefocus" localSheetId="0">#REF!</definedName>
    <definedName name="cinefocus">#REF!</definedName>
    <definedName name="CINEMA">[25]OUTDOOR!$A$9:$F$34</definedName>
    <definedName name="cinta" localSheetId="0">#REF!</definedName>
    <definedName name="cinta">#REF!</definedName>
    <definedName name="claudia" localSheetId="0">#REF!</definedName>
    <definedName name="claudia">#REF!</definedName>
    <definedName name="Clientes" localSheetId="0">#REF!</definedName>
    <definedName name="Clientes">#REF!</definedName>
    <definedName name="ÇLK" localSheetId="0">[0]!_p1</definedName>
    <definedName name="ÇLK">[0]!_p1</definedName>
    <definedName name="CMV" localSheetId="0">[18]Franqueado!#REF!</definedName>
    <definedName name="CMV">[18]Franqueado!#REF!</definedName>
    <definedName name="cn" localSheetId="0">[0]!____p1</definedName>
    <definedName name="cn">[0]!____p1</definedName>
    <definedName name="CNH">[12]Terceiros!$A$1:$M$71</definedName>
    <definedName name="ço" localSheetId="0">[0]!___p1</definedName>
    <definedName name="ço">[0]!___p1</definedName>
    <definedName name="cobertura" localSheetId="0">[13]!_p1</definedName>
    <definedName name="cobertura">[13]!_p1</definedName>
    <definedName name="COD">[26]CAD!$A$1:$A$65536</definedName>
    <definedName name="CODTERRITORIO" localSheetId="0">#REF!</definedName>
    <definedName name="CODTERRITORIO">#REF!</definedName>
    <definedName name="coelho" localSheetId="0">[0]!___p1</definedName>
    <definedName name="coelho">[0]!___p1</definedName>
    <definedName name="Color" localSheetId="0">#REF!</definedName>
    <definedName name="Color">#REF!</definedName>
    <definedName name="comissao_agencia" localSheetId="0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0">#REF!</definedName>
    <definedName name="conitgo">#REF!</definedName>
    <definedName name="CONSIDERAÇÕES" localSheetId="0">[0]!_p1</definedName>
    <definedName name="CONSIDERAÇÕES">[0]!_p1</definedName>
    <definedName name="CONSOL">[12]Terceiros!$AC$1:$AO$71</definedName>
    <definedName name="consolidado1">[12]Terceiros!$AC$1:$AO$77</definedName>
    <definedName name="CONSOLIDADOR">'[27]Como Estamos'!$E$3</definedName>
    <definedName name="CONSOLIDADOR_DIR">'[27]Como Estamos'!$G$3</definedName>
    <definedName name="contato" localSheetId="0">[0]!_p1</definedName>
    <definedName name="contato">[0]!_p1</definedName>
    <definedName name="contigo" localSheetId="0">#REF!</definedName>
    <definedName name="contigo">#REF!</definedName>
    <definedName name="conv_vol" localSheetId="0">#REF!</definedName>
    <definedName name="conv_vol">#REF!</definedName>
    <definedName name="çooppoç" localSheetId="0">[0]!___p1</definedName>
    <definedName name="çooppoç">[0]!___p1</definedName>
    <definedName name="copa" localSheetId="0">[5]!____p1</definedName>
    <definedName name="copa">[5]!____p1</definedName>
    <definedName name="copi" localSheetId="0">[0]!_p1</definedName>
    <definedName name="copi">[0]!_p1</definedName>
    <definedName name="correção" localSheetId="0">[9]!_xlbgnm.p1</definedName>
    <definedName name="correção">[9]!_xlbgnm.p1</definedName>
    <definedName name="CP_Paineis" localSheetId="0">#REF!</definedName>
    <definedName name="CP_Paineis">#REF!</definedName>
    <definedName name="cr" localSheetId="0">[9]!_xlbgnm.p1</definedName>
    <definedName name="cr">[9]!_xlbgnm.p1</definedName>
    <definedName name="criativa" localSheetId="0">#REF!</definedName>
    <definedName name="criativa">#REF!</definedName>
    <definedName name="_xlnm.Criteria" localSheetId="0">#REF!</definedName>
    <definedName name="_xlnm.Criteria">#REF!</definedName>
    <definedName name="Crono" localSheetId="0">[0]!_p1</definedName>
    <definedName name="Crono">[0]!_p1</definedName>
    <definedName name="Crono_Baurú" localSheetId="0">#REF!</definedName>
    <definedName name="Crono_Baurú">#REF!</definedName>
    <definedName name="crono_ok" localSheetId="0">[0]!_p1</definedName>
    <definedName name="crono_ok">[0]!_p1</definedName>
    <definedName name="cronoapresentaçao" localSheetId="0">#REF!</definedName>
    <definedName name="cronoapresentaçao">#REF!</definedName>
    <definedName name="cronoapresentaçao2" localSheetId="0">#REF!</definedName>
    <definedName name="cronoapresentaçao2">#REF!</definedName>
    <definedName name="CronoCorporate" localSheetId="0">#REF!</definedName>
    <definedName name="CronoCorporate">#REF!</definedName>
    <definedName name="cronograma" localSheetId="0">[0]!_p1</definedName>
    <definedName name="cronograma">[0]!_p1</definedName>
    <definedName name="cronograma1" localSheetId="0">#REF!</definedName>
    <definedName name="cronograma1">#REF!</definedName>
    <definedName name="cronograma2" localSheetId="0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0">#REF!</definedName>
    <definedName name="cronomerchandising">#REF!</definedName>
    <definedName name="cronomerchandising2" localSheetId="0">#REF!</definedName>
    <definedName name="cronomerchandising2">#REF!</definedName>
    <definedName name="crononovo" localSheetId="0">[0]!___p1</definedName>
    <definedName name="crononovo">[0]!___p1</definedName>
    <definedName name="cronorevista2" localSheetId="0">#REF!</definedName>
    <definedName name="cronorevista2">#REF!</definedName>
    <definedName name="cronorevistas" localSheetId="0">#REF!</definedName>
    <definedName name="cronorevistas">#REF!</definedName>
    <definedName name="cronotrade" localSheetId="0">#REF!</definedName>
    <definedName name="cronotrade">#REF!</definedName>
    <definedName name="cronoverrba" localSheetId="0">[0]!____p1</definedName>
    <definedName name="cronoverrba">[0]!____p1</definedName>
    <definedName name="croresumo" localSheetId="0">[0]!___p1</definedName>
    <definedName name="croresumo">[0]!___p1</definedName>
    <definedName name="CS" localSheetId="0">#REF!</definedName>
    <definedName name="CS">#REF!</definedName>
    <definedName name="cto" localSheetId="0">[0]!___p1</definedName>
    <definedName name="cto">[0]!___p1</definedName>
    <definedName name="cu" localSheetId="0">#REF!</definedName>
    <definedName name="cu">#REF!</definedName>
    <definedName name="CUR">[16]CUR!$A$6:$AV$50</definedName>
    <definedName name="CYC" localSheetId="0">'[17]Pen M AS ABC 25+RJ1'!#REF!</definedName>
    <definedName name="CYC">'[17]Pen M AS ABC 25+RJ1'!#REF!</definedName>
    <definedName name="d" localSheetId="0">[0]!_p1</definedName>
    <definedName name="d">[0]!_p1</definedName>
    <definedName name="DADOS_DG" localSheetId="0">#REF!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0">[0]!__p1</definedName>
    <definedName name="das">[0]!__p1</definedName>
    <definedName name="Data_de_Processamento">[28]PRINCIPAL!$C$7</definedName>
    <definedName name="DAYINDX" localSheetId="0">#REF!</definedName>
    <definedName name="DAYINDX">#REF!</definedName>
    <definedName name="DC" localSheetId="0">#REF!</definedName>
    <definedName name="DC">#REF!</definedName>
    <definedName name="dd" localSheetId="0">[0]!___p1</definedName>
    <definedName name="dd">[0]!___p1</definedName>
    <definedName name="DdaHoraPgPerc">[29]dHora!$D$307:$W$354</definedName>
    <definedName name="ddd" localSheetId="0">[0]!___p1</definedName>
    <definedName name="ddd">[0]!___p1</definedName>
    <definedName name="dddd" localSheetId="0">[0]!___p1</definedName>
    <definedName name="dddd">[0]!___p1</definedName>
    <definedName name="DDDDDD" localSheetId="0">#REF!</definedName>
    <definedName name="DDDDDD">#REF!</definedName>
    <definedName name="de" localSheetId="0">[13]!_p1</definedName>
    <definedName name="de">[13]!_p1</definedName>
    <definedName name="defesa" localSheetId="0">[0]!___p1</definedName>
    <definedName name="defesa">[0]!___p1</definedName>
    <definedName name="Definition" localSheetId="0">#REF!</definedName>
    <definedName name="Definition">#REF!</definedName>
    <definedName name="deia" localSheetId="0">[9]!_xlbgnm.p1</definedName>
    <definedName name="deia">[9]!_xlbgnm.p1</definedName>
    <definedName name="DEMAIS" localSheetId="0">[0]!___p1</definedName>
    <definedName name="DEMAIS">[0]!___p1</definedName>
    <definedName name="DERSF" localSheetId="0">[9]!_xlbgnm.p1</definedName>
    <definedName name="DERSF">[9]!_xlbgnm.p1</definedName>
    <definedName name="dez" localSheetId="0">[0]!___p1</definedName>
    <definedName name="dez">[0]!___p1</definedName>
    <definedName name="DF">[16]DF!$A$6:$BA$50</definedName>
    <definedName name="DFDFDFDFD" localSheetId="0">[0]!_p1</definedName>
    <definedName name="DFDFDFDFD">[0]!_p1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fre" localSheetId="0">[0]!___p1</definedName>
    <definedName name="dfre">[0]!___p1</definedName>
    <definedName name="DhAcesAbs">[29]dHora!$D$358:$Z$414</definedName>
    <definedName name="DhAcesAbsAcum">[29]dHora!$D$422:$Y$478</definedName>
    <definedName name="DhAcesPer">[29]dHora!$AD$358:$BC$414</definedName>
    <definedName name="DhAcesPerAcum">[29]dHora!$AD$422:$BC$478</definedName>
    <definedName name="DhAcesPerc">[29]dHora!$D$422:$Y$478</definedName>
    <definedName name="dhdh" localSheetId="0">[9]!_xlbgnm.p1</definedName>
    <definedName name="dhdh">[9]!_xlbgnm.p1</definedName>
    <definedName name="DhPgAbs">[29]dHora!$D$40:$Y$85</definedName>
    <definedName name="DhPgAbsAcum">[29]dHora!$D$255:$W$299</definedName>
    <definedName name="DhPgPerAcum">[29]dHora!$D$200:$Y$244</definedName>
    <definedName name="DhPgPerc">[29]dHora!$D$92:$Y$137</definedName>
    <definedName name="Dias_Úteis_no_Mês">[28]PRINCIPAL!$C$8</definedName>
    <definedName name="Dias_Úteis_Realizados">[28]PRINCIPAL!$C$9</definedName>
    <definedName name="DICNOMEBL_Mun" localSheetId="0">#REF!</definedName>
    <definedName name="DICNOMEBL_Mun">#REF!</definedName>
    <definedName name="DICNOMEBL_UF" localSheetId="0">#REF!</definedName>
    <definedName name="DICNOMEBL_UF">#REF!</definedName>
    <definedName name="DISC" localSheetId="0">'[17]Pen M AS ABC 25+RJ1'!#REF!</definedName>
    <definedName name="DISC">'[17]Pen M AS ABC 25+RJ1'!#REF!</definedName>
    <definedName name="display_area_1" localSheetId="0">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0">#REF!</definedName>
    <definedName name="Distritos">#REF!</definedName>
    <definedName name="DocumentDate" localSheetId="0">#REF!</definedName>
    <definedName name="DocumentDate">#REF!</definedName>
    <definedName name="DocumentYear" localSheetId="0">#REF!</definedName>
    <definedName name="DocumentYear">#REF!</definedName>
    <definedName name="DOIS" localSheetId="0">#REF!</definedName>
    <definedName name="DOIS">#REF!</definedName>
    <definedName name="Dolar100" localSheetId="0">#REF!</definedName>
    <definedName name="Dolar100">#REF!</definedName>
    <definedName name="DolarFabric" localSheetId="0">#REF!</definedName>
    <definedName name="DolarFabric">#REF!</definedName>
    <definedName name="DolarRecof" localSheetId="0">#REF!</definedName>
    <definedName name="DolarRecof">#REF!</definedName>
    <definedName name="dsd" localSheetId="0">#REF!</definedName>
    <definedName name="dsd">#REF!</definedName>
    <definedName name="dsds" localSheetId="0" hidden="1">#REF!</definedName>
    <definedName name="dsds" hidden="1">#REF!</definedName>
    <definedName name="DU" localSheetId="0">#REF!</definedName>
    <definedName name="DU">#REF!</definedName>
    <definedName name="e" localSheetId="0">[0]!___p1</definedName>
    <definedName name="e">[0]!___p1</definedName>
    <definedName name="e4r4r" localSheetId="0">[9]!_xlbgnm.p1</definedName>
    <definedName name="e4r4r">[9]!_xlbgnm.p1</definedName>
    <definedName name="eafeg" localSheetId="0">[9]!_xlbgnm.p1</definedName>
    <definedName name="eafeg">[9]!_xlbgnm.p1</definedName>
    <definedName name="eddfgg" localSheetId="0">[9]!_xlbgnm.p1</definedName>
    <definedName name="eddfgg">[9]!_xlbgnm.p1</definedName>
    <definedName name="eds" localSheetId="0">#REF!</definedName>
    <definedName name="eds">#REF!</definedName>
    <definedName name="educarede" localSheetId="0">[0]!_p1</definedName>
    <definedName name="educarede">[0]!_p1</definedName>
    <definedName name="educaredee" localSheetId="0">[0]!_p1</definedName>
    <definedName name="educaredee">[0]!_p1</definedName>
    <definedName name="ee">#N/A</definedName>
    <definedName name="eeeee" localSheetId="0">[0]!___p1</definedName>
    <definedName name="eeeee">[0]!___p1</definedName>
    <definedName name="EF" localSheetId="0">'[17]Pen M AS ABC 25+RJ1'!#REF!</definedName>
    <definedName name="EF">'[17]Pen M AS ABC 25+RJ1'!#REF!</definedName>
    <definedName name="EFA" localSheetId="0">'[17]Pen M AS ABC 25+RJ1'!#REF!</definedName>
    <definedName name="EFA">'[17]Pen M AS ABC 25+RJ1'!#REF!</definedName>
    <definedName name="efer" localSheetId="0">[9]!_xlbgnm.p1</definedName>
    <definedName name="efer">[9]!_xlbgnm.p1</definedName>
    <definedName name="efwef" localSheetId="0">[0]!____p1</definedName>
    <definedName name="efwef">[0]!____p1</definedName>
    <definedName name="Eldorado" hidden="1">{"'Janeiro'!$A$1:$I$153"}</definedName>
    <definedName name="em" localSheetId="0">[0]!_p1</definedName>
    <definedName name="em">[0]!_p1</definedName>
    <definedName name="emissoras" localSheetId="0">#REF!</definedName>
    <definedName name="emissoras">#REF!</definedName>
    <definedName name="empresa" localSheetId="0">#REF!</definedName>
    <definedName name="empresa">#REF!</definedName>
    <definedName name="EQP" localSheetId="0">'[17]Pen M AS ABC 25+RJ1'!#REF!</definedName>
    <definedName name="EQP">'[17]Pen M AS ABC 25+RJ1'!#REF!</definedName>
    <definedName name="er" localSheetId="0">[0]!_p1</definedName>
    <definedName name="er">[0]!_p1</definedName>
    <definedName name="Era" localSheetId="0">#REF!</definedName>
    <definedName name="Era">#REF!</definedName>
    <definedName name="errrrrr" localSheetId="0">[0]!___p1</definedName>
    <definedName name="errrrrr">[0]!___p1</definedName>
    <definedName name="ES" localSheetId="0">'[17]Pen M AS ABC 25+RJ1'!#REF!</definedName>
    <definedName name="ES">'[17]Pen M AS ABC 25+RJ1'!#REF!</definedName>
    <definedName name="ESA" localSheetId="0">'[17]Pen M AS ABC 25+RJ1'!#REF!</definedName>
    <definedName name="ESA">'[17]Pen M AS ABC 25+RJ1'!#REF!</definedName>
    <definedName name="esdr" hidden="1">{#N/A,#N/A,FALSE,"ROTINA";#N/A,#N/A,FALSE,"ITENS";#N/A,#N/A,FALSE,"ACOMP"}</definedName>
    <definedName name="ESP" localSheetId="0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0">[0]!_p1</definedName>
    <definedName name="est">[0]!_p1</definedName>
    <definedName name="EstoqueInicial" localSheetId="0">[18]Franqueado!#REF!</definedName>
    <definedName name="EstoqueInicial">[18]Franqueado!#REF!</definedName>
    <definedName name="et4rt" localSheetId="0">[9]!_xlbgnm.p1</definedName>
    <definedName name="et4rt">[9]!_xlbgnm.p1</definedName>
    <definedName name="eu" localSheetId="0">[0]!_p1</definedName>
    <definedName name="eu">[0]!_p1</definedName>
    <definedName name="EU_QUERO_SALVAR" localSheetId="0">[0]!_p1</definedName>
    <definedName name="EU_QUERO_SALVAR">[0]!_p1</definedName>
    <definedName name="eumereco" localSheetId="0">[5]!_p1</definedName>
    <definedName name="eumereco">[5]!_p1</definedName>
    <definedName name="eventos" localSheetId="0">[0]!_p1</definedName>
    <definedName name="eventos">[0]!_p1</definedName>
    <definedName name="Excel_BuiltIn__FilterDatabase_1" localSheetId="0">'[17]Pen M AS ABC 25+RJ1'!#REF!</definedName>
    <definedName name="Excel_BuiltIn__FilterDatabase_1">'[17]Pen M AS ABC 25+RJ1'!#REF!</definedName>
    <definedName name="Excel_BuiltIn_Database" localSheetId="0">#REF!</definedName>
    <definedName name="Excel_BuiltIn_Database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0">#REF!</definedName>
    <definedName name="EXTRACAO">#REF!</definedName>
    <definedName name="F" localSheetId="0">[0]!_p1</definedName>
    <definedName name="F">[0]!_p1</definedName>
    <definedName name="fabi" localSheetId="0">[0]!____p1</definedName>
    <definedName name="fabi">[0]!____p1</definedName>
    <definedName name="Fábio" localSheetId="0">#REF!</definedName>
    <definedName name="Fábio">#REF!</definedName>
    <definedName name="fabioa">[30]OBS!$B$21:$D$22</definedName>
    <definedName name="facafacil" localSheetId="0">#REF!</definedName>
    <definedName name="facafacil">#REF!</definedName>
    <definedName name="faereg" localSheetId="0">[9]!_xlbgnm.p1</definedName>
    <definedName name="faereg">[9]!_xlbgnm.p1</definedName>
    <definedName name="FASE" localSheetId="0">'[17]Pen M AS ABC 25+RJ1'!#REF!</definedName>
    <definedName name="FASE">'[17]Pen M AS ABC 25+RJ1'!#REF!</definedName>
    <definedName name="FATURA" localSheetId="0">#REF!</definedName>
    <definedName name="FATURA">#REF!</definedName>
    <definedName name="FAZ" localSheetId="0">[9]!_xlbgnm.p1</definedName>
    <definedName name="FAZ">[9]!_xlbgnm.p1</definedName>
    <definedName name="FD">'[20]Ranking por Filial - Mês'!$A$3:$G$396</definedName>
    <definedName name="fdfdf" localSheetId="0">'[17]Pen M AS ABC 25+RJ1'!#REF!</definedName>
    <definedName name="fdfdf">'[17]Pen M AS ABC 25+RJ1'!#REF!</definedName>
    <definedName name="fdhgxd" localSheetId="0" hidden="1">#REF!</definedName>
    <definedName name="fdhgxd" hidden="1">#REF!</definedName>
    <definedName name="FE" localSheetId="0">[0]!_p1</definedName>
    <definedName name="FE">[0]!_p1</definedName>
    <definedName name="FECH">[31]capa!$A$1:$A$2</definedName>
    <definedName name="fefea" localSheetId="0">[9]!_xlbgnm.p1</definedName>
    <definedName name="fefea">[9]!_xlbgnm.p1</definedName>
    <definedName name="fegaewg" localSheetId="0">[9]!_xlbgnm.p1</definedName>
    <definedName name="fegaewg">[9]!_xlbgnm.p1</definedName>
    <definedName name="FER" localSheetId="0">[0]!_p1</definedName>
    <definedName name="FER">[0]!_p1</definedName>
    <definedName name="fern" localSheetId="0">[13]!_p1</definedName>
    <definedName name="fern">[13]!_p1</definedName>
    <definedName name="FEVEREIRO" hidden="1">{"'crono'!$U$12:$W$20"}</definedName>
    <definedName name="ff" localSheetId="0">[0]!___p1</definedName>
    <definedName name="ff">[0]!___p1</definedName>
    <definedName name="fff" localSheetId="0">[0]!___p1</definedName>
    <definedName name="fff">[0]!___p1</definedName>
    <definedName name="fffff" localSheetId="0">[0]!___p1</definedName>
    <definedName name="fffff">[0]!___p1</definedName>
    <definedName name="ffffffffffffffffff" localSheetId="0">[9]!_p1</definedName>
    <definedName name="ffffffffffffffffff">[9]!_p1</definedName>
    <definedName name="fffffffffffffffffffffffffffffffffffffffffffff" localSheetId="0">#REF!</definedName>
    <definedName name="fffffffffffffffffffffffffffffffffffffffffffff">#REF!</definedName>
    <definedName name="FG" localSheetId="0">[0]!_p1</definedName>
    <definedName name="FG">[0]!_p1</definedName>
    <definedName name="FHE">[26]CAD!$C$1:$C$65536</definedName>
    <definedName name="File_Name" localSheetId="0">OFFSET([5]!START,0,0,1,1)</definedName>
    <definedName name="File_Name">OFFSET([5]!START,0,0,1,1)</definedName>
    <definedName name="filhadaputa" localSheetId="0">[0]!___p1</definedName>
    <definedName name="filhadaputa">[0]!___p1</definedName>
    <definedName name="film01" localSheetId="0">#REF!</definedName>
    <definedName name="film01">#REF!</definedName>
    <definedName name="FILTROBL_Mun" localSheetId="0">#REF!</definedName>
    <definedName name="FILTROBL_Mun">#REF!</definedName>
    <definedName name="FILTROBL_UF" localSheetId="0">#REF!</definedName>
    <definedName name="FILTROBL_UF">#REF!</definedName>
    <definedName name="final" localSheetId="0">[9]!_xlbgnm.p1</definedName>
    <definedName name="final">[9]!_xlbgnm.p1</definedName>
    <definedName name="fixo" localSheetId="0">[9]!_xlbgnm.p1</definedName>
    <definedName name="fixo">[9]!_xlbgnm.p1</definedName>
    <definedName name="FLAG" localSheetId="0">[9]!_xlbgnm.p1</definedName>
    <definedName name="FLAG">[9]!_xlbgnm.p1</definedName>
    <definedName name="flavia" localSheetId="0">[0]!_p1</definedName>
    <definedName name="flavia">[0]!_p1</definedName>
    <definedName name="flex" localSheetId="0">[9]!_xlbgnm.p1</definedName>
    <definedName name="flex">[9]!_xlbgnm.p1</definedName>
    <definedName name="flow" localSheetId="0">[9]!_xlbgnm.p1</definedName>
    <definedName name="flow">[9]!_xlbgnm.p1</definedName>
    <definedName name="fol" localSheetId="0">[0]!_p1</definedName>
    <definedName name="fol">[0]!_p1</definedName>
    <definedName name="FOR" localSheetId="0">[0]!_p1</definedName>
    <definedName name="FOR">[0]!_p1</definedName>
    <definedName name="Formulário" localSheetId="0">#REF!</definedName>
    <definedName name="Formulário">#REF!</definedName>
    <definedName name="fr" localSheetId="0">#REF!</definedName>
    <definedName name="fr">#REF!</definedName>
    <definedName name="fragranciaglobal" localSheetId="0">#REF!</definedName>
    <definedName name="fragranciaglobal">#REF!</definedName>
    <definedName name="Franquias" localSheetId="0">#REF!</definedName>
    <definedName name="Franquias">#REF!</definedName>
    <definedName name="fri" localSheetId="0">[0]!__p1</definedName>
    <definedName name="fri">[0]!__p1</definedName>
    <definedName name="FRP" localSheetId="0">#REF!</definedName>
    <definedName name="FRP">#REF!</definedName>
    <definedName name="fsdffs" localSheetId="0">#REF!</definedName>
    <definedName name="fsdffs">#REF!</definedName>
    <definedName name="FT" localSheetId="0">#REF!</definedName>
    <definedName name="FT">#REF!</definedName>
    <definedName name="FTP" localSheetId="0">#REF!</definedName>
    <definedName name="FTP">#REF!</definedName>
    <definedName name="funebre" hidden="1">{"'Janeiro'!$A$1:$I$153"}</definedName>
    <definedName name="FUTGLO">[24]outdr!$A$1:$F$8</definedName>
    <definedName name="fwefwef" localSheetId="0">#REF!</definedName>
    <definedName name="fwefwef">#REF!</definedName>
    <definedName name="G" localSheetId="0" hidden="1">#REF!</definedName>
    <definedName name="G" hidden="1">#REF!</definedName>
    <definedName name="gaefeag" localSheetId="0">[9]!_xlbgnm.p1</definedName>
    <definedName name="gaefeag">[9]!_xlbgnm.p1</definedName>
    <definedName name="gaefefdasf" localSheetId="0">[9]!_xlbgnm.p1</definedName>
    <definedName name="gaefefdasf">[9]!_xlbgnm.p1</definedName>
    <definedName name="gaege" localSheetId="0">[9]!_xlbgnm.p1</definedName>
    <definedName name="gaege">[9]!_xlbgnm.p1</definedName>
    <definedName name="gaegheah" localSheetId="0">[9]!_xlbgnm.p1</definedName>
    <definedName name="gaegheah">[9]!_xlbgnm.p1</definedName>
    <definedName name="gaerg" localSheetId="0">[9]!_xlbgnm.p1</definedName>
    <definedName name="gaerg">[9]!_xlbgnm.p1</definedName>
    <definedName name="gaf" localSheetId="0">[9]!_xlbgnm.p1</definedName>
    <definedName name="gaf">[9]!_xlbgnm.p1</definedName>
    <definedName name="gafaga" localSheetId="0">[9]!_xlbgnm.p1</definedName>
    <definedName name="gafaga">[9]!_xlbgnm.p1</definedName>
    <definedName name="gahgaha" localSheetId="0">[9]!_xlbgnm.p1</definedName>
    <definedName name="gahgaha">[9]!_xlbgnm.p1</definedName>
    <definedName name="gare" localSheetId="0">[9]!_xlbgnm.p1</definedName>
    <definedName name="gare">[9]!_xlbgnm.p1</definedName>
    <definedName name="gasdga" localSheetId="0">[9]!_xlbgnm.p1</definedName>
    <definedName name="gasdga">[9]!_xlbgnm.p1</definedName>
    <definedName name="gasrae" localSheetId="0">[9]!_xlbgnm.p1</definedName>
    <definedName name="gasrae">[9]!_xlbgnm.p1</definedName>
    <definedName name="gdees" localSheetId="0">[9]!_xlbgnm.p1</definedName>
    <definedName name="gdees">[9]!_xlbgnm.p1</definedName>
    <definedName name="GE" localSheetId="0">'[17]Pen M AS ABC 25+RJ1'!#REF!</definedName>
    <definedName name="GE">'[17]Pen M AS ABC 25+RJ1'!#REF!</definedName>
    <definedName name="geafe" localSheetId="0">[9]!_xlbgnm.p1</definedName>
    <definedName name="geafe">[9]!_xlbgnm.p1</definedName>
    <definedName name="geafew" localSheetId="0">[9]!_xlbgnm.p1</definedName>
    <definedName name="geafew">[9]!_xlbgnm.p1</definedName>
    <definedName name="geaga" localSheetId="0">[9]!_xlbgnm.p1</definedName>
    <definedName name="geaga">[9]!_xlbgnm.p1</definedName>
    <definedName name="geage" localSheetId="0">[9]!_xlbgnm.p1</definedName>
    <definedName name="geage">[9]!_xlbgnm.p1</definedName>
    <definedName name="geaha" localSheetId="0">[9]!_xlbgnm.p1</definedName>
    <definedName name="geaha">[9]!_xlbgnm.p1</definedName>
    <definedName name="geawfge" localSheetId="0">[9]!_xlbgnm.p1</definedName>
    <definedName name="geawfge">[9]!_xlbgnm.p1</definedName>
    <definedName name="gefeah" localSheetId="0">[9]!_xlbgnm.p1</definedName>
    <definedName name="gefeah">[9]!_xlbgnm.p1</definedName>
    <definedName name="gefgea" localSheetId="0">[9]!_xlbgnm.p1</definedName>
    <definedName name="gefgea">[9]!_xlbgnm.p1</definedName>
    <definedName name="gegaeh" localSheetId="0">[9]!_xlbgnm.p1</definedName>
    <definedName name="gegaeh">[9]!_xlbgnm.p1</definedName>
    <definedName name="gege" localSheetId="0">[9]!_xlbgnm.p1</definedName>
    <definedName name="gege">[9]!_xlbgnm.p1</definedName>
    <definedName name="gehh" localSheetId="0">[9]!_xlbgnm.p1</definedName>
    <definedName name="gehh">[9]!_xlbgnm.p1</definedName>
    <definedName name="geração" localSheetId="0">[0]!___p1</definedName>
    <definedName name="geração">[0]!___p1</definedName>
    <definedName name="geraewf" localSheetId="0">[9]!_xlbgnm.p1</definedName>
    <definedName name="geraewf">[9]!_xlbgnm.p1</definedName>
    <definedName name="Geral" localSheetId="0">#REF!</definedName>
    <definedName name="Geral">#REF!</definedName>
    <definedName name="gevea" localSheetId="0">[9]!_xlbgnm.p1</definedName>
    <definedName name="gevea">[9]!_xlbgnm.p1</definedName>
    <definedName name="gewagaew" localSheetId="0">[9]!_xlbgnm.p1</definedName>
    <definedName name="gewagaew">[9]!_xlbgnm.p1</definedName>
    <definedName name="gewagewa" localSheetId="0">[9]!_xlbgnm.p1</definedName>
    <definedName name="gewagewa">[9]!_xlbgnm.p1</definedName>
    <definedName name="gf" localSheetId="0">[0]!____p1</definedName>
    <definedName name="gf">[0]!____p1</definedName>
    <definedName name="gfr" localSheetId="0" hidden="1">#REF!</definedName>
    <definedName name="gfr" hidden="1">#REF!</definedName>
    <definedName name="gg" localSheetId="0">[9]!_xlbgnm.p1</definedName>
    <definedName name="gg">[9]!_xlbgnm.p1</definedName>
    <definedName name="ghaehah" localSheetId="0">[9]!_xlbgnm.p1</definedName>
    <definedName name="ghaehah">[9]!_xlbgnm.p1</definedName>
    <definedName name="ghaga" localSheetId="0">[9]!_xlbgnm.p1</definedName>
    <definedName name="ghaga">[9]!_xlbgnm.p1</definedName>
    <definedName name="ghageah" localSheetId="0">[9]!_xlbgnm.p1</definedName>
    <definedName name="ghageah">[9]!_xlbgnm.p1</definedName>
    <definedName name="ghagha" localSheetId="0">[9]!_xlbgnm.p1</definedName>
    <definedName name="ghagha">[9]!_xlbgnm.p1</definedName>
    <definedName name="glaucia" localSheetId="0">[0]!_p1</definedName>
    <definedName name="glaucia">[0]!_p1</definedName>
    <definedName name="GNDFNGL" localSheetId="0">#REF!</definedName>
    <definedName name="GNDFNGL">#REF!</definedName>
    <definedName name="Goodwill" localSheetId="0">#REF!</definedName>
    <definedName name="Goodwill">#REF!</definedName>
    <definedName name="gr" localSheetId="0">[9]!_xlbgnm.p1</definedName>
    <definedName name="gr">[9]!_xlbgnm.p1</definedName>
    <definedName name="grade" localSheetId="0">[0]!_p1</definedName>
    <definedName name="grade">[0]!_p1</definedName>
    <definedName name="Grand_Total" localSheetId="0">#REF!</definedName>
    <definedName name="Grand_Total">#REF!</definedName>
    <definedName name="_xlnm.Recorder" localSheetId="0">#REF!</definedName>
    <definedName name="_xlnm.Recorder">#REF!</definedName>
    <definedName name="grupo1">'[32]Resumo por P'!$M$27</definedName>
    <definedName name="grupo2">'[32]Resumo por P'!$M$28</definedName>
    <definedName name="grupo3">'[32]Resumo por P'!$M$29</definedName>
    <definedName name="Grupos" localSheetId="0">#REF!</definedName>
    <definedName name="Grupos">#REF!</definedName>
    <definedName name="GV" localSheetId="0">#REF!</definedName>
    <definedName name="GV">#REF!</definedName>
    <definedName name="GVP" localSheetId="0">#REF!</definedName>
    <definedName name="GVP">#REF!</definedName>
    <definedName name="gy" localSheetId="0">[9]!_p1</definedName>
    <definedName name="gy">[9]!_p1</definedName>
    <definedName name="GYFTHJYJ" localSheetId="0">#REF!</definedName>
    <definedName name="GYFTHJYJ">#REF!</definedName>
    <definedName name="H" localSheetId="0">[0]!_p1</definedName>
    <definedName name="H">[0]!_p1</definedName>
    <definedName name="h4ehegf" localSheetId="0">[9]!_xlbgnm.p1</definedName>
    <definedName name="h4ehegf">[9]!_xlbgnm.p1</definedName>
    <definedName name="haeaha" localSheetId="0">[9]!_xlbgnm.p1</definedName>
    <definedName name="haeaha">[9]!_xlbgnm.p1</definedName>
    <definedName name="haegdagf" localSheetId="0">[9]!_xlbgnm.p1</definedName>
    <definedName name="haegdagf">[9]!_xlbgnm.p1</definedName>
    <definedName name="haegear" localSheetId="0">[9]!_xlbgnm.p1</definedName>
    <definedName name="haegear">[9]!_xlbgnm.p1</definedName>
    <definedName name="haeha" localSheetId="0">[9]!_xlbgnm.p1</definedName>
    <definedName name="haeha">[9]!_xlbgnm.p1</definedName>
    <definedName name="haewfae" localSheetId="0">[9]!_xlbgnm.p1</definedName>
    <definedName name="haewfae">[9]!_xlbgnm.p1</definedName>
    <definedName name="hahah" localSheetId="0">[9]!_xlbgnm.p1</definedName>
    <definedName name="hahah">[9]!_xlbgnm.p1</definedName>
    <definedName name="haheh" localSheetId="0">[9]!_xlbgnm.p1</definedName>
    <definedName name="haheh">[9]!_xlbgnm.p1</definedName>
    <definedName name="HAJHS" localSheetId="0">[5]!____p1</definedName>
    <definedName name="HAJHS">[5]!____p1</definedName>
    <definedName name="hehaer" localSheetId="0">[9]!_xlbgnm.p1</definedName>
    <definedName name="hehaer">[9]!_xlbgnm.p1</definedName>
    <definedName name="hgahaeh" localSheetId="0">[9]!_xlbgnm.p1</definedName>
    <definedName name="hgahaeh">[9]!_xlbgnm.p1</definedName>
    <definedName name="hgawega" localSheetId="0">[9]!_xlbgnm.p1</definedName>
    <definedName name="hgawega">[9]!_xlbgnm.p1</definedName>
    <definedName name="hh" localSheetId="0">[0]!___p1</definedName>
    <definedName name="hh">[0]!___p1</definedName>
    <definedName name="hiu" localSheetId="0">[5]!____p1</definedName>
    <definedName name="hiu">[5]!____p1</definedName>
    <definedName name="hjash" localSheetId="0">[5]!____p1</definedName>
    <definedName name="hjash">[5]!____p1</definedName>
    <definedName name="HONDA">'[33]honda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0">[0]!_p1</definedName>
    <definedName name="I">[0]!_p1</definedName>
    <definedName name="ID_CRZPTOF" localSheetId="0">#REF!</definedName>
    <definedName name="ID_CRZPTOF">#REF!</definedName>
    <definedName name="Impressao" localSheetId="0">[34]!Impressao</definedName>
    <definedName name="Impressao">[34]!Impressao</definedName>
    <definedName name="IMPRESSÃO" localSheetId="0">[35]!IMPRESSÃO</definedName>
    <definedName name="IMPRESSÃO">[35]!IMPRESSÃO</definedName>
    <definedName name="Impressao1" localSheetId="0">#REF!</definedName>
    <definedName name="Impressao1">#REF!</definedName>
    <definedName name="Impressão1" localSheetId="0">#REF!</definedName>
    <definedName name="Impressão1">#REF!</definedName>
    <definedName name="Impressao2" localSheetId="0">#REF!</definedName>
    <definedName name="Impressao2">#REF!</definedName>
    <definedName name="Impressão2" localSheetId="0">#REF!</definedName>
    <definedName name="Impressão2">#REF!</definedName>
    <definedName name="Impressao3" localSheetId="0">#REF!</definedName>
    <definedName name="Impressao3">#REF!</definedName>
    <definedName name="Impressap3" localSheetId="0">#REF!</definedName>
    <definedName name="Impressap3">#REF!</definedName>
    <definedName name="IMPRIME" localSheetId="0">[36]!IMPRIME</definedName>
    <definedName name="IMPRIME">[36]!IMPRIME</definedName>
    <definedName name="ImprimePrevisto" localSheetId="0">#REF!</definedName>
    <definedName name="ImprimePrevisto">#REF!</definedName>
    <definedName name="ImprimeRealizado" localSheetId="0">'[37]Região Sul'!#REF!</definedName>
    <definedName name="ImprimeRealizado">'[37]Região Sul'!#REF!</definedName>
    <definedName name="ImprimeSaldo" localSheetId="0">'[37]Região Sul'!#REF!</definedName>
    <definedName name="ImprimeSaldo">'[37]Região Sul'!#REF!</definedName>
    <definedName name="IMPRIMIRMAPA" localSheetId="0">#REF!</definedName>
    <definedName name="IMPRIMIRMAPA">#REF!</definedName>
    <definedName name="imprimirmidia" localSheetId="0">#REF!</definedName>
    <definedName name="imprimirmidia">#REF!</definedName>
    <definedName name="index00" localSheetId="0">#REF!</definedName>
    <definedName name="index00">#REF!</definedName>
    <definedName name="index01" localSheetId="0">#REF!</definedName>
    <definedName name="index01">#REF!</definedName>
    <definedName name="index02" localSheetId="0">#REF!</definedName>
    <definedName name="index02">#REF!</definedName>
    <definedName name="index03" localSheetId="0">#REF!</definedName>
    <definedName name="index03">#REF!</definedName>
    <definedName name="index04" localSheetId="0">#REF!</definedName>
    <definedName name="index04">#REF!</definedName>
    <definedName name="index05" localSheetId="0">#REF!</definedName>
    <definedName name="index05">#REF!</definedName>
    <definedName name="index06" localSheetId="0">#REF!</definedName>
    <definedName name="index06">#REF!</definedName>
    <definedName name="index07" localSheetId="0">#REF!</definedName>
    <definedName name="index07">#REF!</definedName>
    <definedName name="index08" localSheetId="0">#REF!</definedName>
    <definedName name="index08">#REF!</definedName>
    <definedName name="index97" localSheetId="0">#REF!</definedName>
    <definedName name="index97">#REF!</definedName>
    <definedName name="index98" localSheetId="0">#REF!</definedName>
    <definedName name="index98">#REF!</definedName>
    <definedName name="index99" localSheetId="0">#REF!</definedName>
    <definedName name="index99">#REF!</definedName>
    <definedName name="Informativos" localSheetId="0">#REF!</definedName>
    <definedName name="Informativos">#REF!</definedName>
    <definedName name="Instalações" localSheetId="0">[18]Franqueado!#REF!</definedName>
    <definedName name="Instalações">[18]Franqueado!#REF!</definedName>
    <definedName name="int" localSheetId="0">[0]!___p1</definedName>
    <definedName name="int">[0]!___p1</definedName>
    <definedName name="inter" hidden="1">{"'Janeiro'!$A$1:$I$153"}</definedName>
    <definedName name="internacional" localSheetId="0">[0]!___p1</definedName>
    <definedName name="internacional">[0]!___p1</definedName>
    <definedName name="Internet" localSheetId="0">[13]!_p1</definedName>
    <definedName name="Internet">[13]!_p1</definedName>
    <definedName name="ioht" localSheetId="0">[0]!____p1</definedName>
    <definedName name="ioht">[0]!____p1</definedName>
    <definedName name="IPI" localSheetId="0">#REF!</definedName>
    <definedName name="IPI">#REF!</definedName>
    <definedName name="istoe" localSheetId="0">#REF!</definedName>
    <definedName name="istoe">#REF!</definedName>
    <definedName name="it" localSheetId="0">[0]!_p1</definedName>
    <definedName name="it">[0]!_p1</definedName>
    <definedName name="ITA" localSheetId="0">[0]!_p1</definedName>
    <definedName name="ITA">[0]!_p1</definedName>
    <definedName name="itau" localSheetId="0">[0]!_p1</definedName>
    <definedName name="itau">[0]!_p1</definedName>
    <definedName name="ITEM" localSheetId="0">[0]!_p1</definedName>
    <definedName name="ITEM">[0]!_p1</definedName>
    <definedName name="jake" localSheetId="0">[9]!_p1</definedName>
    <definedName name="jake">[9]!_p1</definedName>
    <definedName name="Jan_Estim" localSheetId="0">#REF!</definedName>
    <definedName name="Jan_Estim">#REF!</definedName>
    <definedName name="JCBN" localSheetId="0">[9]!_xlbgnm.p1</definedName>
    <definedName name="JCBN">[9]!_xlbgnm.p1</definedName>
    <definedName name="jhjshjd" localSheetId="0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0">[5]!____p1</definedName>
    <definedName name="jjkjk">[5]!____p1</definedName>
    <definedName name="jn" localSheetId="0">[13]!_p1</definedName>
    <definedName name="jn">[13]!_p1</definedName>
    <definedName name="JO" localSheetId="0">[13]!_p1</definedName>
    <definedName name="JO">[13]!_p1</definedName>
    <definedName name="JOR" localSheetId="0">[0]!_p1</definedName>
    <definedName name="JOR">[0]!_p1</definedName>
    <definedName name="jormo" localSheetId="0">[0]!___p1</definedName>
    <definedName name="jormo">[0]!___p1</definedName>
    <definedName name="jornal">[31]capa!$A$1:$A$2</definedName>
    <definedName name="Jornal2" localSheetId="0">[0]!___p1</definedName>
    <definedName name="Jornal2">[0]!___p1</definedName>
    <definedName name="JPG" localSheetId="0">[0]!___p1</definedName>
    <definedName name="JPG">[0]!___p1</definedName>
    <definedName name="jrescisão" hidden="1">{"'crono'!$U$12:$W$20"}</definedName>
    <definedName name="JrNov" localSheetId="0">[0]!_p1</definedName>
    <definedName name="JrNov">[0]!_p1</definedName>
    <definedName name="k" localSheetId="0">[0]!_p1</definedName>
    <definedName name="k">[0]!_p1</definedName>
    <definedName name="kellogg" localSheetId="0">#REF!</definedName>
    <definedName name="kellogg">#REF!</definedName>
    <definedName name="KJ" localSheetId="0">[0]!_p1</definedName>
    <definedName name="KJ">[0]!_p1</definedName>
    <definedName name="kjkj" localSheetId="0">[0]!___p1</definedName>
    <definedName name="kjkj">[0]!___p1</definedName>
    <definedName name="kjkjç" localSheetId="0">[0]!__p1</definedName>
    <definedName name="kjkjç">[0]!__p1</definedName>
    <definedName name="KKK" localSheetId="0">[13]!_p1</definedName>
    <definedName name="KKK">[13]!_p1</definedName>
    <definedName name="KKS" localSheetId="0">'[17]Pen M AS ABC 25+RJ1'!#REF!</definedName>
    <definedName name="KKS">'[17]Pen M AS ABC 25+RJ1'!#REF!</definedName>
    <definedName name="kyukil" localSheetId="0">[5]!____p1</definedName>
    <definedName name="kyukil">[5]!____p1</definedName>
    <definedName name="Last_Date_Of_Revision" localSheetId="0">OFFSET([5]!File_Name,0,4,1,1)</definedName>
    <definedName name="Last_Date_Of_Revision">OFFSET([5]!File_Name,0,4,1,1)</definedName>
    <definedName name="ld" localSheetId="0" hidden="1">#REF!</definedName>
    <definedName name="ld" hidden="1">#REF!</definedName>
    <definedName name="Leasing" localSheetId="0">#REF!</definedName>
    <definedName name="Leasing">#REF!</definedName>
    <definedName name="LEV" localSheetId="0">'[17]Pen M AS ABC 25+RJ1'!#REF!</definedName>
    <definedName name="LEV">'[17]Pen M AS ABC 25+RJ1'!#REF!</definedName>
    <definedName name="Limite" localSheetId="0">[0]!___p1</definedName>
    <definedName name="Limite">[0]!___p1</definedName>
    <definedName name="Limite1" localSheetId="0">[0]!____p1</definedName>
    <definedName name="Limite1">[0]!____p1</definedName>
    <definedName name="limite2" localSheetId="0">[0]!___p1</definedName>
    <definedName name="limite2">[0]!___p1</definedName>
    <definedName name="LIMITE3" localSheetId="0">[0]!___p1</definedName>
    <definedName name="LIMITE3">[0]!___p1</definedName>
    <definedName name="limiteee" localSheetId="0">[0]!__p1</definedName>
    <definedName name="limiteee">[0]!__p1</definedName>
    <definedName name="Links" localSheetId="0">OFFSET([5]!File_Name,0,4,1,1)</definedName>
    <definedName name="Links">OFFSET([5]!File_Name,0,4,1,1)</definedName>
    <definedName name="Lista" localSheetId="0">#REF!</definedName>
    <definedName name="Lista">#REF!</definedName>
    <definedName name="lk" localSheetId="0">[0]!___p1</definedName>
    <definedName name="lk">[0]!___p1</definedName>
    <definedName name="lkj" localSheetId="0">[0]!___p1</definedName>
    <definedName name="lkj">[0]!___p1</definedName>
    <definedName name="llll" localSheetId="0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0">[0]!___p1</definedName>
    <definedName name="lm">[0]!___p1</definedName>
    <definedName name="LOC" localSheetId="0">#REF!</definedName>
    <definedName name="LOC">#REF!</definedName>
    <definedName name="LOCAIS_VIVO" localSheetId="0">[0]!_p1</definedName>
    <definedName name="LOCAIS_VIVO">[0]!_p1</definedName>
    <definedName name="local" localSheetId="0">[0]!___p1</definedName>
    <definedName name="local">[0]!___p1</definedName>
    <definedName name="LOCAL2" localSheetId="0">[0]!___p1</definedName>
    <definedName name="LOCAL2">[0]!___p1</definedName>
    <definedName name="localana" localSheetId="0">[0]!_p1</definedName>
    <definedName name="localana">[0]!_p1</definedName>
    <definedName name="lov" localSheetId="0">[0]!___p1</definedName>
    <definedName name="lov">[0]!___p1</definedName>
    <definedName name="LOVAIS_VIVO_OK" localSheetId="0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[27]CADASTRO!$A$2:$A$73</definedName>
    <definedName name="LTR" localSheetId="0">#REF!</definedName>
    <definedName name="LTR">#REF!</definedName>
    <definedName name="luciana" localSheetId="0">[0]!_p1</definedName>
    <definedName name="luciana">[0]!_p1</definedName>
    <definedName name="lula" localSheetId="0">OFFSET([5]!File_Name,0,4,1,1)</definedName>
    <definedName name="lula">OFFSET([5]!File_Name,0,4,1,1)</definedName>
    <definedName name="M" localSheetId="0">[0]!___p1</definedName>
    <definedName name="M">[0]!___p1</definedName>
    <definedName name="m2_TOTAL" localSheetId="0">'[17]Pen M AS ABC 25+RJ1'!#REF!</definedName>
    <definedName name="m2_TOTAL">'[17]Pen M AS ABC 25+RJ1'!#REF!</definedName>
    <definedName name="ma" localSheetId="0">OFFSET([5]!File_Name,0,4,1,1)</definedName>
    <definedName name="ma">OFFSET([5]!File_Name,0,4,1,1)</definedName>
    <definedName name="MACRO" localSheetId="0">#REF!</definedName>
    <definedName name="MACRO">#REF!</definedName>
    <definedName name="Mag" localSheetId="0">[0]!__p1</definedName>
    <definedName name="Mag">[0]!__p1</definedName>
    <definedName name="MajorHeader" localSheetId="0">#REF!</definedName>
    <definedName name="MajorHeader">#REF!</definedName>
    <definedName name="mam" localSheetId="0">[0]!_p1</definedName>
    <definedName name="mam">[0]!_p1</definedName>
    <definedName name="MAN" localSheetId="0">[38]Menu!#REF!</definedName>
    <definedName name="MAN">[38]Menu!#REF!</definedName>
    <definedName name="manequim" localSheetId="0">#REF!</definedName>
    <definedName name="manequim">#REF!</definedName>
    <definedName name="MANNUM" localSheetId="0">[38]Menu!#REF!</definedName>
    <definedName name="MANNUM">[38]Menu!#REF!</definedName>
    <definedName name="mar" localSheetId="0">[0]!_p1</definedName>
    <definedName name="mar">[0]!_p1</definedName>
    <definedName name="maranhai" localSheetId="0">[0]!_p1</definedName>
    <definedName name="maranhai">[0]!_p1</definedName>
    <definedName name="MARC" localSheetId="0">#REF!</definedName>
    <definedName name="MARC">#REF!</definedName>
    <definedName name="marce" localSheetId="0">[0]!____p1</definedName>
    <definedName name="marce">[0]!____p1</definedName>
    <definedName name="marco" localSheetId="0">[9]!_xlbgnm.p1</definedName>
    <definedName name="marco">[9]!_xlbgnm.p1</definedName>
    <definedName name="março" localSheetId="0">[9]!_xlbgnm.p1</definedName>
    <definedName name="março">[9]!_xlbgnm.p1</definedName>
    <definedName name="maria" localSheetId="0">[0]!_p1</definedName>
    <definedName name="maria">[0]!_p1</definedName>
    <definedName name="marieclaire" localSheetId="0">#REF!</definedName>
    <definedName name="marieclaire">#REF!</definedName>
    <definedName name="marin" localSheetId="0">[0]!_p1</definedName>
    <definedName name="marin">[0]!_p1</definedName>
    <definedName name="mark" localSheetId="0">[39]GREG1!#REF!</definedName>
    <definedName name="mark">[39]GREG1!#REF!</definedName>
    <definedName name="marketing" localSheetId="0">[39]GREG1!#REF!</definedName>
    <definedName name="marketing">[39]GREG1!#REF!</definedName>
    <definedName name="Marylena" localSheetId="0">#REF!</definedName>
    <definedName name="Marylena">#REF!</definedName>
    <definedName name="matnum" localSheetId="0">[38]Menu!#REF!</definedName>
    <definedName name="matnum">[38]Menu!#REF!</definedName>
    <definedName name="MATNUN" localSheetId="0">[38]Menu!#REF!</definedName>
    <definedName name="MATNUN">[38]Menu!#REF!</definedName>
    <definedName name="MATRIZ" localSheetId="0">[5]!____p1</definedName>
    <definedName name="MATRIZ">[5]!____p1</definedName>
    <definedName name="max" localSheetId="0">[0]!_p1</definedName>
    <definedName name="max">[0]!_p1</definedName>
    <definedName name="mba" localSheetId="0">[0]!___p1</definedName>
    <definedName name="mba">[0]!___p1</definedName>
    <definedName name="mbinda" localSheetId="0">[0]!___p1</definedName>
    <definedName name="mbinda">[0]!___p1</definedName>
    <definedName name="me" localSheetId="0">[5]!____p1</definedName>
    <definedName name="me">[5]!____p1</definedName>
    <definedName name="media" localSheetId="0">[39]GREG1!#REF!</definedName>
    <definedName name="media">[39]GREG1!#REF!</definedName>
    <definedName name="Merca" localSheetId="0">#REF!</definedName>
    <definedName name="Merca">#REF!</definedName>
    <definedName name="merchan" localSheetId="0" hidden="1">#REF!</definedName>
    <definedName name="merchan" hidden="1">#REF!</definedName>
    <definedName name="MES" localSheetId="0">#REF!</definedName>
    <definedName name="MES">#REF!</definedName>
    <definedName name="MES_ACOMPANHAMENTO">[21]Mapa!$D$4</definedName>
    <definedName name="MES_ATUAL" localSheetId="0">#REF!</definedName>
    <definedName name="MES_ATUAL">#REF!</definedName>
    <definedName name="Mes_Processamento">[28]PRINCIPAL!$C$5</definedName>
    <definedName name="Mes_Real" localSheetId="0">#REF!</definedName>
    <definedName name="Mes_Real">#REF!</definedName>
    <definedName name="mesant">[15]PRINCIPAL!$H$2</definedName>
    <definedName name="MesCalc" localSheetId="0">#REF!</definedName>
    <definedName name="MesCalc">#REF!</definedName>
    <definedName name="Meses">[40]calendario!$A$35:$G$40,[40]calendario!$I$35:$O$40,[40]calendario!$Q$35:$W$40,[40]calendario!$A$26:$G$31,[40]calendario!$I$26:$O$31,[40]calendario!$Q$26:$W$31,[40]calendario!$A$17:$G$22,[40]calendario!$I$17:$O$22,[40]calendario!$Q$17:$W$22,[40]calendario!$Q$8:$W$13,[40]calendario!$I$8:$O$13,[40]calendario!$A$8:$G$13</definedName>
    <definedName name="MesNegociado" localSheetId="0">#REF!</definedName>
    <definedName name="MesNegociado">#REF!</definedName>
    <definedName name="META" localSheetId="0">#REF!</definedName>
    <definedName name="META">#REF!</definedName>
    <definedName name="MExterior" localSheetId="0">#REF!</definedName>
    <definedName name="MExterior">#REF!</definedName>
    <definedName name="midia" localSheetId="0">#REF!</definedName>
    <definedName name="midia">#REF!</definedName>
    <definedName name="Mídia_Exterior" localSheetId="0">#REF!</definedName>
    <definedName name="Mídia_Exterior">#REF!</definedName>
    <definedName name="mmmm" localSheetId="0">[9]!_p1</definedName>
    <definedName name="mmmm">[9]!_p1</definedName>
    <definedName name="mnml" localSheetId="0">[0]!___p1</definedName>
    <definedName name="mnml">[0]!___p1</definedName>
    <definedName name="mob" localSheetId="0">[0]!_p1</definedName>
    <definedName name="mob">[0]!_p1</definedName>
    <definedName name="Mobiliário" localSheetId="0">#REF!</definedName>
    <definedName name="Mobiliário">#REF!</definedName>
    <definedName name="MOC">[10]MOC!$A$6:$AU$50</definedName>
    <definedName name="modamoldes" localSheetId="0">#REF!</definedName>
    <definedName name="modamoldes">#REF!</definedName>
    <definedName name="MODELO" localSheetId="0">[9]!_xlbgnm.p1</definedName>
    <definedName name="MODELO">[9]!_xlbgnm.p1</definedName>
    <definedName name="Moeda" localSheetId="0">#REF!</definedName>
    <definedName name="Moeda">#REF!</definedName>
    <definedName name="mojoiji" localSheetId="0">[0]!___p1</definedName>
    <definedName name="mojoiji">[0]!___p1</definedName>
    <definedName name="monique" localSheetId="0">[0]!____p1</definedName>
    <definedName name="monique">[0]!____p1</definedName>
    <definedName name="Mot" localSheetId="0">#REF!</definedName>
    <definedName name="Mot">#REF!</definedName>
    <definedName name="motivo" localSheetId="0">#REF!</definedName>
    <definedName name="motivo">#REF!</definedName>
    <definedName name="MOTIVO1" localSheetId="0">#REF!</definedName>
    <definedName name="MOTIVO1">#REF!</definedName>
    <definedName name="MRC" localSheetId="0">[0]!___p1</definedName>
    <definedName name="MRC">[0]!___p1</definedName>
    <definedName name="MUB" localSheetId="0">[13]!_p1</definedName>
    <definedName name="MUB">[13]!_p1</definedName>
    <definedName name="Muda_Cor" localSheetId="0">[34]!Muda_Cor</definedName>
    <definedName name="Muda_Cor">[34]!Muda_Cor</definedName>
    <definedName name="n" localSheetId="0">[0]!_p1</definedName>
    <definedName name="n">[0]!_p1</definedName>
    <definedName name="naãsodvmsapnvew" localSheetId="0">[9]!_p1</definedName>
    <definedName name="naãsodvmsapnvew">[9]!_p1</definedName>
    <definedName name="não" localSheetId="0">[9]!_xlbgnm.p1</definedName>
    <definedName name="não">[9]!_xlbgnm.p1</definedName>
    <definedName name="não1" localSheetId="0">[9]!_xlbgnm.p1</definedName>
    <definedName name="não1">[9]!_xlbgnm.p1</definedName>
    <definedName name="negociação" localSheetId="0">[5]!_p1</definedName>
    <definedName name="negociação">[5]!_p1</definedName>
    <definedName name="nEW" localSheetId="0">#REF!</definedName>
    <definedName name="nEW">#REF!</definedName>
    <definedName name="News" localSheetId="0">#REF!</definedName>
    <definedName name="News">#REF!</definedName>
    <definedName name="newspaper" localSheetId="0">[5]!_p1</definedName>
    <definedName name="newspaper">[5]!_p1</definedName>
    <definedName name="ngghjhdfzsnmhsfngfnj" localSheetId="0">[0]!___p1</definedName>
    <definedName name="ngghjhdfzsnmhsfngfnj">[0]!___p1</definedName>
    <definedName name="NMBHJ" localSheetId="0">[0]!__p1</definedName>
    <definedName name="NMBHJ">[0]!__p1</definedName>
    <definedName name="no" localSheetId="0">OFFSET([5]!File_Name,0,5,1,1)</definedName>
    <definedName name="no">OFFSET([5]!File_Name,0,5,1,1)</definedName>
    <definedName name="NOME_PAINEL">[21]Mapa!$B$1</definedName>
    <definedName name="NOMEPRODUTO1" localSheetId="0">#REF!</definedName>
    <definedName name="NOMEPRODUTO1">#REF!</definedName>
    <definedName name="NOMEPRODUTO2" localSheetId="0">#REF!</definedName>
    <definedName name="NOMEPRODUTO2">#REF!</definedName>
    <definedName name="NOMEPRODUTO3" localSheetId="0">#REF!</definedName>
    <definedName name="NOMEPRODUTO3">#REF!</definedName>
    <definedName name="NOMEPRODUTO4" localSheetId="0">#REF!</definedName>
    <definedName name="NOMEPRODUTO4">#REF!</definedName>
    <definedName name="nomeproduto5" localSheetId="0">#REF!</definedName>
    <definedName name="nomeproduto5">#REF!</definedName>
    <definedName name="NOMETERRITORIO" localSheetId="0">#REF!</definedName>
    <definedName name="NOMETERRITORIO">#REF!</definedName>
    <definedName name="NOMETERRITORIOMAIS" localSheetId="0">#REF!</definedName>
    <definedName name="NOMETERRITORIOMAIS">#REF!</definedName>
    <definedName name="NOMETERRITORIOTIT" localSheetId="0">#REF!</definedName>
    <definedName name="NOMETERRITORIOTIT">#REF!</definedName>
    <definedName name="NOMETERRITORIOTITMAIS" localSheetId="0">#REF!</definedName>
    <definedName name="NOMETERRITORIOTITMAIS">#REF!</definedName>
    <definedName name="NOMEUNIDADE1" localSheetId="0">#REF!</definedName>
    <definedName name="NOMEUNIDADE1">#REF!</definedName>
    <definedName name="NOMEUNIDADE2" localSheetId="0">#REF!</definedName>
    <definedName name="NOMEUNIDADE2">#REF!</definedName>
    <definedName name="NOMEUNIDADE3" localSheetId="0">#REF!</definedName>
    <definedName name="NOMEUNIDADE3">#REF!</definedName>
    <definedName name="NOMEUNIDADE4" localSheetId="0">#REF!</definedName>
    <definedName name="NOMEUNIDADE4">#REF!</definedName>
    <definedName name="NONO" localSheetId="0">[9]!_xlbgnm.p1</definedName>
    <definedName name="NONO">[9]!_xlbgnm.p1</definedName>
    <definedName name="NONO1" localSheetId="0">[9]!_xlbgnm.p1</definedName>
    <definedName name="NONO1">[9]!_xlbgnm.p1</definedName>
    <definedName name="North" localSheetId="0">'[41]Budget Coca-Cola'!#REF!</definedName>
    <definedName name="North">'[41]Budget Coca-Cola'!#REF!</definedName>
    <definedName name="NOV" localSheetId="0">[0]!_p1</definedName>
    <definedName name="NOV">[0]!_p1</definedName>
    <definedName name="nova" localSheetId="0">[0]!___p1</definedName>
    <definedName name="nova">[0]!___p1</definedName>
    <definedName name="novembro" localSheetId="0">[9]!_xlbgnm.p1</definedName>
    <definedName name="novembro">[9]!_xlbgnm.p1</definedName>
    <definedName name="novo" localSheetId="0">#REF!</definedName>
    <definedName name="novo">#REF!</definedName>
    <definedName name="NS" localSheetId="0">#REF!</definedName>
    <definedName name="NS">#REF!</definedName>
    <definedName name="nu" localSheetId="0">OFFSET([5]!File_Name,0,1,1,1)</definedName>
    <definedName name="nu">OFFSET([5]!File_Name,0,1,1,1)</definedName>
    <definedName name="num" localSheetId="0">OFFSET([5]!File_Name,0,3,1,1)</definedName>
    <definedName name="num">OFFSET([5]!File_Name,0,3,1,1)</definedName>
    <definedName name="Number_Of_Sheets" localSheetId="0">OFFSET([5]!File_Name,0,1,1,1)</definedName>
    <definedName name="Number_Of_Sheets">OFFSET([5]!File_Name,0,1,1,1)</definedName>
    <definedName name="NUMERODEORDEM" localSheetId="0">#REF!</definedName>
    <definedName name="NUMERODEORDEM">#REF!</definedName>
    <definedName name="o" localSheetId="0">[0]!___p1</definedName>
    <definedName name="o">[0]!___p1</definedName>
    <definedName name="Obj_Dez97" localSheetId="0">#REF!</definedName>
    <definedName name="Obj_Dez97">#REF!</definedName>
    <definedName name="OBZ" hidden="1">{#N/A,#N/A,FALSE,"ROTINA";#N/A,#N/A,FALSE,"ITENS";#N/A,#N/A,FALSE,"ACOMP"}</definedName>
    <definedName name="OD" localSheetId="0">[0]!_p1</definedName>
    <definedName name="OD">[0]!_p1</definedName>
    <definedName name="oi" localSheetId="0">[0]!_p1</definedName>
    <definedName name="oi">[0]!_p1</definedName>
    <definedName name="oireitnfrjrf" localSheetId="0">[9]!_xlbgnm.p1</definedName>
    <definedName name="oireitnfrjrf">[9]!_xlbgnm.p1</definedName>
    <definedName name="ok" localSheetId="0">#REF!</definedName>
    <definedName name="ok">#REF!</definedName>
    <definedName name="OLI">OFFSET([13]!hh,0,4,1,1)</definedName>
    <definedName name="online" localSheetId="0">#REF!</definedName>
    <definedName name="online">#REF!</definedName>
    <definedName name="op" localSheetId="0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0">#REF!</definedName>
    <definedName name="ORDEMTERRITORIO">#REF!</definedName>
    <definedName name="Other" localSheetId="0">OFFSET([5]!File_Name,0,6,1,1)</definedName>
    <definedName name="Other">OFFSET([5]!File_Name,0,6,1,1)</definedName>
    <definedName name="OUT" localSheetId="0">[0]!___p1</definedName>
    <definedName name="OUT">[0]!___p1</definedName>
    <definedName name="Out_96">'[32]Resumo por P'!$J$27</definedName>
    <definedName name="outdoor" localSheetId="0">[0]!_p1</definedName>
    <definedName name="outdoor">[0]!_p1</definedName>
    <definedName name="outdoor1" localSheetId="0">#REF!</definedName>
    <definedName name="outdoor1">#REF!</definedName>
    <definedName name="outdoro" localSheetId="0">[0]!_p1</definedName>
    <definedName name="outdoro">[0]!_p1</definedName>
    <definedName name="OUTDR" localSheetId="0">[0]!_p1</definedName>
    <definedName name="OUTDR">[0]!_p1</definedName>
    <definedName name="outu" localSheetId="0">[0]!__p1</definedName>
    <definedName name="outu">[0]!__p1</definedName>
    <definedName name="Outubro" localSheetId="0">[5]!____p1</definedName>
    <definedName name="Outubro">[5]!____p1</definedName>
    <definedName name="oy" localSheetId="0">[5]!____p1</definedName>
    <definedName name="oy">[5]!____p1</definedName>
    <definedName name="p" localSheetId="0">[0]!_p1</definedName>
    <definedName name="p">[0]!_p1</definedName>
    <definedName name="p13.Bk_Depn_Schedule" localSheetId="0">#REF!</definedName>
    <definedName name="p13.Bk_Depn_Schedule">#REF!</definedName>
    <definedName name="PA" localSheetId="0">[0]!_p1</definedName>
    <definedName name="PA">[0]!_p1</definedName>
    <definedName name="pag" localSheetId="0">#REF!</definedName>
    <definedName name="pag">#REF!</definedName>
    <definedName name="Papel">[42]Premissas!$E$15</definedName>
    <definedName name="parrrr" localSheetId="0">[0]!___p1</definedName>
    <definedName name="parrrr">[0]!___p1</definedName>
    <definedName name="Participação" localSheetId="0">#REF!</definedName>
    <definedName name="Participação">#REF!</definedName>
    <definedName name="pastel" localSheetId="0">#REF!</definedName>
    <definedName name="pastel">#REF!</definedName>
    <definedName name="patroc" localSheetId="0">#REF!</definedName>
    <definedName name="patroc">#REF!</definedName>
    <definedName name="PATY" localSheetId="0">[0]!_p1</definedName>
    <definedName name="PATY">[0]!_p1</definedName>
    <definedName name="PAUTA" localSheetId="0">#REF!</definedName>
    <definedName name="PAUTA">#REF!</definedName>
    <definedName name="PD">'[20]Ranking Geral - Mês'!$A$3:$G$353</definedName>
    <definedName name="pe" localSheetId="0">[5]!____p1</definedName>
    <definedName name="pe">[5]!____p1</definedName>
    <definedName name="pegn" localSheetId="0">#REF!</definedName>
    <definedName name="pegn">#REF!</definedName>
    <definedName name="Per_US_1" localSheetId="0">#REF!</definedName>
    <definedName name="Per_US_1">#REF!</definedName>
    <definedName name="Per_US_10" localSheetId="0">#REF!</definedName>
    <definedName name="Per_US_10">#REF!</definedName>
    <definedName name="Per_US_11" localSheetId="0">#REF!</definedName>
    <definedName name="Per_US_11">#REF!</definedName>
    <definedName name="Per_US_12" localSheetId="0">#REF!</definedName>
    <definedName name="Per_US_12">#REF!</definedName>
    <definedName name="Per_US_2" localSheetId="0">#REF!</definedName>
    <definedName name="Per_US_2">#REF!</definedName>
    <definedName name="Per_US_3" localSheetId="0">#REF!</definedName>
    <definedName name="Per_US_3">#REF!</definedName>
    <definedName name="Per_US_4" localSheetId="0">#REF!</definedName>
    <definedName name="Per_US_4">#REF!</definedName>
    <definedName name="Per_US_5" localSheetId="0">#REF!</definedName>
    <definedName name="Per_US_5">#REF!</definedName>
    <definedName name="Per_US_6" localSheetId="0">#REF!</definedName>
    <definedName name="Per_US_6">#REF!</definedName>
    <definedName name="Per_US_7" localSheetId="0">#REF!</definedName>
    <definedName name="Per_US_7">#REF!</definedName>
    <definedName name="Per_US_8" localSheetId="0">#REF!</definedName>
    <definedName name="Per_US_8">#REF!</definedName>
    <definedName name="Per_US_9" localSheetId="0">#REF!</definedName>
    <definedName name="Per_US_9">#REF!</definedName>
    <definedName name="perfil" localSheetId="0">[13]!_p1</definedName>
    <definedName name="perfil">[13]!_p1</definedName>
    <definedName name="perfilglobo" localSheetId="0">#REF!</definedName>
    <definedName name="perfilglobo">#REF!</definedName>
    <definedName name="peso">'[43]Rotativo RSE'!$M$1:$N$11</definedName>
    <definedName name="pig" localSheetId="0">#REF!</definedName>
    <definedName name="pig">#REF!</definedName>
    <definedName name="pkyt" localSheetId="0">[0]!____p1</definedName>
    <definedName name="pkyt">[0]!____p1</definedName>
    <definedName name="plam" localSheetId="0">[0]!___p1</definedName>
    <definedName name="plam">[0]!___p1</definedName>
    <definedName name="plan" localSheetId="0">[0]!___p1</definedName>
    <definedName name="plan">[0]!___p1</definedName>
    <definedName name="PLAN_A6874CA2_7E1A_11d2_8615_006097CC7F35" localSheetId="0">#REF!</definedName>
    <definedName name="PLAN_A6874CA2_7E1A_11d2_8615_006097CC7F35">#REF!</definedName>
    <definedName name="PLAN_BRANDFX" localSheetId="0">#REF!</definedName>
    <definedName name="PLAN_BRANDFX">#REF!</definedName>
    <definedName name="Planilha" localSheetId="0">[9]!_xlbgnm.p1</definedName>
    <definedName name="Planilha">[9]!_xlbgnm.p1</definedName>
    <definedName name="playboy" localSheetId="0">#REF!</definedName>
    <definedName name="playboy">#REF!</definedName>
    <definedName name="plplf" localSheetId="0">[5]!____p1</definedName>
    <definedName name="plplf">[5]!____p1</definedName>
    <definedName name="po" localSheetId="0">#REF!</definedName>
    <definedName name="po">#REF!</definedName>
    <definedName name="Pontos___Email" localSheetId="0">#REF!</definedName>
    <definedName name="Pontos___Email">#REF!</definedName>
    <definedName name="popopo" localSheetId="0">#REF!</definedName>
    <definedName name="popopo">#REF!</definedName>
    <definedName name="porto" localSheetId="0">[0]!_p1</definedName>
    <definedName name="porto">[0]!_p1</definedName>
    <definedName name="POSIT" localSheetId="0">#REF!</definedName>
    <definedName name="POSIT">#REF!</definedName>
    <definedName name="Preço_Dez97" localSheetId="0">#REF!</definedName>
    <definedName name="Preço_Dez97">#REF!</definedName>
    <definedName name="PRINCIPAL" localSheetId="0">#REF!</definedName>
    <definedName name="PRINCIPAL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oridade1">[44]Empresas!$B$1:$B$3</definedName>
    <definedName name="Processos" localSheetId="0">#REF!</definedName>
    <definedName name="Processos">#REF!</definedName>
    <definedName name="prog.TV" hidden="1">{"'crono'!$U$12:$W$20"}</definedName>
    <definedName name="Progr.Base" localSheetId="0">#REF!</definedName>
    <definedName name="Progr.Base">#REF!</definedName>
    <definedName name="PROGR.SP">[31]capa!$A$1:$A$2</definedName>
    <definedName name="Projetos" hidden="1">{#N/A,#N/A,FALSE,"ROTINA";#N/A,#N/A,FALSE,"ITENS";#N/A,#N/A,FALSE,"ACOMP"}</definedName>
    <definedName name="Propaganda" localSheetId="0">[18]Franqueado!#REF!</definedName>
    <definedName name="Propaganda">[18]Franqueado!#REF!</definedName>
    <definedName name="PRP">[16]PRP!$A$6:$AV$50</definedName>
    <definedName name="PTNR" localSheetId="0">'[17]Pen M AS ABC 25+RJ1'!#REF!</definedName>
    <definedName name="PTNR">'[17]Pen M AS ABC 25+RJ1'!#REF!</definedName>
    <definedName name="q" localSheetId="0">[0]!__p1</definedName>
    <definedName name="q">[0]!__p1</definedName>
    <definedName name="QAQA" localSheetId="0">'[17]Pen M AS ABC 25+RJ1'!#REF!</definedName>
    <definedName name="QAQA">'[17]Pen M AS ABC 25+RJ1'!#REF!</definedName>
    <definedName name="QQ" localSheetId="0">[0]!_p1</definedName>
    <definedName name="QQ">[0]!_p1</definedName>
    <definedName name="qqq" localSheetId="0">[0]!___p1</definedName>
    <definedName name="qqq">[0]!___p1</definedName>
    <definedName name="qqqqqqqqq" localSheetId="0">[0]!____p1</definedName>
    <definedName name="qqqqqqqqq">[0]!____p1</definedName>
    <definedName name="QSFSADFSADFGSDG" localSheetId="0">[9]!_xlbgnm.p1</definedName>
    <definedName name="QSFSADFSADFGSDG">[9]!_xlbgnm.p1</definedName>
    <definedName name="Qtde_páginas">[42]Premissas!$D$13</definedName>
    <definedName name="QUATRO" localSheetId="0">#REF!</definedName>
    <definedName name="QUATRO">#REF!</definedName>
    <definedName name="QWE" localSheetId="0">[0]!_p1</definedName>
    <definedName name="QWE">[0]!_p1</definedName>
    <definedName name="RA" localSheetId="0">#REF!</definedName>
    <definedName name="RA">#REF!</definedName>
    <definedName name="rad">[31]capa!$A$1:$A$2</definedName>
    <definedName name="rADIO" localSheetId="0">[0]!_p1</definedName>
    <definedName name="rADIO">[0]!_p1</definedName>
    <definedName name="Rádio" localSheetId="0">[0]!____p1</definedName>
    <definedName name="Rádio">[0]!____p1</definedName>
    <definedName name="RÁDIO_PROGRAMAÇÃO_RECOMENDADA_60" localSheetId="0">#REF!</definedName>
    <definedName name="RÁDIO_PROGRAMAÇÃO_RECOMENDADA_60">#REF!</definedName>
    <definedName name="Rádio1" localSheetId="0">[5]!____p1</definedName>
    <definedName name="Rádio1">[5]!____p1</definedName>
    <definedName name="radio2" localSheetId="0">[0]!___p1</definedName>
    <definedName name="radio2">[0]!___p1</definedName>
    <definedName name="radio3" localSheetId="0">[0]!____p1</definedName>
    <definedName name="radio3">[0]!____p1</definedName>
    <definedName name="RadioSP" localSheetId="0">#REF!</definedName>
    <definedName name="RadioSP">#REF!</definedName>
    <definedName name="Range" localSheetId="0">#REF!</definedName>
    <definedName name="Range">#REF!</definedName>
    <definedName name="rangebsbanco" localSheetId="0">#REF!</definedName>
    <definedName name="rangebsbanco">#REF!</definedName>
    <definedName name="rangebscnh" localSheetId="0">#REF!</definedName>
    <definedName name="rangebscnh">#REF!</definedName>
    <definedName name="rangebsconsolidado" localSheetId="0">#REF!</definedName>
    <definedName name="rangebsconsolidado">#REF!</definedName>
    <definedName name="rangebshs" localSheetId="0">#REF!</definedName>
    <definedName name="rangebshs">#REF!</definedName>
    <definedName name="Rangebsleasing" localSheetId="0">#REF!</definedName>
    <definedName name="Rangebsleasing">#REF!</definedName>
    <definedName name="rangeflxbanco" localSheetId="0">#REF!</definedName>
    <definedName name="rangeflxbanco">#REF!</definedName>
    <definedName name="rangeflxcnh" localSheetId="0">#REF!</definedName>
    <definedName name="rangeflxcnh">#REF!</definedName>
    <definedName name="rangeflxconsolidado" localSheetId="0">#REF!</definedName>
    <definedName name="rangeflxconsolidado">#REF!</definedName>
    <definedName name="rangeflxhs" localSheetId="0">#REF!</definedName>
    <definedName name="rangeflxhs">#REF!</definedName>
    <definedName name="rangeflxleasing" localSheetId="0">#REF!</definedName>
    <definedName name="rangeflxleasing">#REF!</definedName>
    <definedName name="rangeplbanco" localSheetId="0">#REF!</definedName>
    <definedName name="rangeplbanco">#REF!</definedName>
    <definedName name="rangeplcnh" localSheetId="0">#REF!</definedName>
    <definedName name="rangeplcnh">#REF!</definedName>
    <definedName name="rangeplconsolidado" localSheetId="0">#REF!</definedName>
    <definedName name="rangeplconsolidado">#REF!</definedName>
    <definedName name="rangeplhs" localSheetId="0">#REF!</definedName>
    <definedName name="rangeplhs">#REF!</definedName>
    <definedName name="Rangeplleasing" localSheetId="0">#REF!</definedName>
    <definedName name="Rangeplleasing">#REF!</definedName>
    <definedName name="RANKING" localSheetId="0">[0]!____p1</definedName>
    <definedName name="RANKING">[0]!____p1</definedName>
    <definedName name="RANKKK" localSheetId="0">[0]!____p1</definedName>
    <definedName name="RANKKK">[0]!____p1</definedName>
    <definedName name="RAP" localSheetId="0">#REF!</definedName>
    <definedName name="RAP">#REF!</definedName>
    <definedName name="rd" localSheetId="0">[0]!___p1</definedName>
    <definedName name="rd">[0]!___p1</definedName>
    <definedName name="re" localSheetId="0">[5]!____p1</definedName>
    <definedName name="re">[5]!____p1</definedName>
    <definedName name="REAL" localSheetId="0">#REF!</definedName>
    <definedName name="REAL">#REF!</definedName>
    <definedName name="Real100" localSheetId="0">#REF!</definedName>
    <definedName name="Real100">#REF!</definedName>
    <definedName name="RealFabric" localSheetId="0">#REF!</definedName>
    <definedName name="RealFabric">#REF!</definedName>
    <definedName name="RealRecof" localSheetId="0">#REF!</definedName>
    <definedName name="RealRecof">#REF!</definedName>
    <definedName name="REC" localSheetId="0">[0]!_p1</definedName>
    <definedName name="REC">[0]!_p1</definedName>
    <definedName name="record" localSheetId="0">[0]!___p1</definedName>
    <definedName name="record">[0]!___p1</definedName>
    <definedName name="red" localSheetId="0">[0]!___p1</definedName>
    <definedName name="red">[0]!___p1</definedName>
    <definedName name="REF" localSheetId="0">#REF!</definedName>
    <definedName name="REF">#REF!</definedName>
    <definedName name="refeicao" localSheetId="0">#REF!</definedName>
    <definedName name="refeicao">#REF!</definedName>
    <definedName name="Região" localSheetId="0">#REF!</definedName>
    <definedName name="Região">#REF!</definedName>
    <definedName name="REL.LOCAIS" localSheetId="0">[0]!___p1</definedName>
    <definedName name="REL.LOCAIS">[0]!___p1</definedName>
    <definedName name="RELAÇÃO">'[20]Ranking por Filial - Mês'!$E$3</definedName>
    <definedName name="Renda" localSheetId="0">#REF!</definedName>
    <definedName name="Renda">#REF!</definedName>
    <definedName name="renew" localSheetId="0">#REF!</definedName>
    <definedName name="renew">#REF!</definedName>
    <definedName name="reqs" localSheetId="0">[0]!___p1</definedName>
    <definedName name="reqs">[0]!___p1</definedName>
    <definedName name="RES.PEREIRA" localSheetId="0">[0]!___p1</definedName>
    <definedName name="RES.PEREIRA">[0]!___p1</definedName>
    <definedName name="resumo" localSheetId="0">[0]!___p1</definedName>
    <definedName name="resumo">[0]!___p1</definedName>
    <definedName name="Resumo_Geral" localSheetId="0">#REF!</definedName>
    <definedName name="Resumo_Geral">#REF!</definedName>
    <definedName name="Resumo_OD_MU" localSheetId="0">#REF!</definedName>
    <definedName name="Resumo_OD_MU">#REF!</definedName>
    <definedName name="rev" localSheetId="0" hidden="1">[45]!_________p1</definedName>
    <definedName name="rev" hidden="1">[45]!_________p1</definedName>
    <definedName name="revfundo" localSheetId="0">#REF!</definedName>
    <definedName name="revfundo">#REF!</definedName>
    <definedName name="revista" localSheetId="0">[0]!____p1</definedName>
    <definedName name="revista">[0]!____p1</definedName>
    <definedName name="revistafraglobal" localSheetId="0">#REF!</definedName>
    <definedName name="revistafraglobal">#REF!</definedName>
    <definedName name="revistas" localSheetId="0">[46]plamarc!#REF!</definedName>
    <definedName name="revistas">[46]plamarc!#REF!</definedName>
    <definedName name="REW" localSheetId="0">[0]!___p1</definedName>
    <definedName name="REW">[0]!___p1</definedName>
    <definedName name="RIB">[16]RIB!$A$6:$AV$50</definedName>
    <definedName name="rio" localSheetId="0">[0]!___p1</definedName>
    <definedName name="rio">[0]!___p1</definedName>
    <definedName name="RJ">[16]RJ!$A$6:$AV$50</definedName>
    <definedName name="rodoviárias" localSheetId="0">[5]!____p1</definedName>
    <definedName name="rodoviárias">[5]!____p1</definedName>
    <definedName name="Royalties" localSheetId="0">[18]Franqueado!#REF!</definedName>
    <definedName name="Royalties">[18]Franqueado!#REF!</definedName>
    <definedName name="rr" localSheetId="0">[0]!___p1</definedName>
    <definedName name="rr">[0]!___p1</definedName>
    <definedName name="rrr" localSheetId="0">[0]!___p1</definedName>
    <definedName name="rrr">[0]!___p1</definedName>
    <definedName name="rrrr" localSheetId="0">[0]!___p1</definedName>
    <definedName name="rrrr">[0]!___p1</definedName>
    <definedName name="rrrrrrrrr" localSheetId="0">[9]!_xlbgnm.p1</definedName>
    <definedName name="rrrrrrrrr">[9]!_xlbgnm.p1</definedName>
    <definedName name="RS" localSheetId="0">[0]!_p1</definedName>
    <definedName name="RS">[0]!_p1</definedName>
    <definedName name="RV" localSheetId="0">[0]!___p1</definedName>
    <definedName name="RV">[0]!___p1</definedName>
    <definedName name="s" localSheetId="0">[0]!___p1</definedName>
    <definedName name="s">[0]!___p1</definedName>
    <definedName name="SA" localSheetId="0">[0]!_p1</definedName>
    <definedName name="SA">[0]!_p1</definedName>
    <definedName name="sad" localSheetId="0">[0]!_p1</definedName>
    <definedName name="sad">[0]!_p1</definedName>
    <definedName name="SAL" localSheetId="0">[0]!___p1</definedName>
    <definedName name="SAL">[0]!___p1</definedName>
    <definedName name="salao" localSheetId="0">#REF!</definedName>
    <definedName name="salao">#REF!</definedName>
    <definedName name="salarios" localSheetId="0">#REF!</definedName>
    <definedName name="salarios">#REF!</definedName>
    <definedName name="SAN">[16]SAN!$A$6:$AU$50</definedName>
    <definedName name="Sandra" localSheetId="0">#REF!</definedName>
    <definedName name="Sandra">#REF!</definedName>
    <definedName name="saresadf" localSheetId="0">[0]!__p1</definedName>
    <definedName name="saresadf">[0]!__p1</definedName>
    <definedName name="SAS" localSheetId="0">#REF!</definedName>
    <definedName name="SAS">#REF!</definedName>
    <definedName name="SBT" localSheetId="0">[0]!_p1</definedName>
    <definedName name="SBT">[0]!_p1</definedName>
    <definedName name="sc" localSheetId="0">[0]!_p1</definedName>
    <definedName name="sc">[0]!_p1</definedName>
    <definedName name="SCA">[16]SCA!$A$6:$AV$50</definedName>
    <definedName name="Score" localSheetId="0">[39]GREG1!#REF!</definedName>
    <definedName name="Score">[39]GREG1!#REF!</definedName>
    <definedName name="sdasd" localSheetId="0">#REF!</definedName>
    <definedName name="sdasd">#REF!</definedName>
    <definedName name="sdf" localSheetId="0">[0]!___p1</definedName>
    <definedName name="sdf">[0]!___p1</definedName>
    <definedName name="sdfr" localSheetId="0">[5]!____p1</definedName>
    <definedName name="sdfr">[5]!____p1</definedName>
    <definedName name="sdsdf" localSheetId="0">[0]!____p1</definedName>
    <definedName name="sdsdf">[0]!____p1</definedName>
    <definedName name="Sec">'[47]Avaliação 2011'!$L$8:$M$14</definedName>
    <definedName name="SECUNDARIA" localSheetId="0">#REF!</definedName>
    <definedName name="SECUNDARIA">#REF!</definedName>
    <definedName name="sei" localSheetId="0">[9]!_xlbgnm.p1</definedName>
    <definedName name="sei">[9]!_xlbgnm.p1</definedName>
    <definedName name="SELEÇÃO">'[20]Ranking por Filial - Mês'!$A$1:$AK$26</definedName>
    <definedName name="setembro" localSheetId="0">[9]!_xlbgnm.p1</definedName>
    <definedName name="setembro">[9]!_xlbgnm.p1</definedName>
    <definedName name="sfas" localSheetId="0">[0]!____p1</definedName>
    <definedName name="sfas">[0]!____p1</definedName>
    <definedName name="SHAREPORADP" localSheetId="0">#REF!</definedName>
    <definedName name="SHAREPORADP">#REF!</definedName>
    <definedName name="Sheet_Size" localSheetId="0">OFFSET([5]!File_Name,0,3,1,1)</definedName>
    <definedName name="Sheet_Size">OFFSET([5]!File_Name,0,3,1,1)</definedName>
    <definedName name="Shopping" localSheetId="0">[13]!_p1</definedName>
    <definedName name="Shopping">[13]!_p1</definedName>
    <definedName name="sil" localSheetId="0">[0]!___p1</definedName>
    <definedName name="sil">[0]!___p1</definedName>
    <definedName name="silvia" localSheetId="0">[0]!____p1</definedName>
    <definedName name="silvia">[0]!____p1</definedName>
    <definedName name="sim" localSheetId="0">[9]!_xlbgnm.p1</definedName>
    <definedName name="sim">[9]!_xlbgnm.p1</definedName>
    <definedName name="SJC">[16]SJC!$A$6:$AV$50</definedName>
    <definedName name="SJR">[16]SJR!$A$6:$AV$50</definedName>
    <definedName name="SMS" localSheetId="0">[0]!___p1</definedName>
    <definedName name="SMS">[0]!___p1</definedName>
    <definedName name="SOLI" localSheetId="0">[0]!_p1</definedName>
    <definedName name="SOLI">[0]!_p1</definedName>
    <definedName name="SOLICITAÇÃO_VIVO" localSheetId="0">[0]!_p1</definedName>
    <definedName name="SOLICITAÇÃO_VIVO">[0]!_p1</definedName>
    <definedName name="SOR">[16]SOR!$A$6:$AV$50</definedName>
    <definedName name="South" localSheetId="0">'[41]Budget Coca-Cola'!#REF!</definedName>
    <definedName name="South">'[41]Budget Coca-Cola'!#REF!</definedName>
    <definedName name="sp" localSheetId="0">[0]!_p1</definedName>
    <definedName name="sp">[0]!_p1</definedName>
    <definedName name="spi" localSheetId="0">[0]!_p1</definedName>
    <definedName name="spi">[0]!_p1</definedName>
    <definedName name="ss" localSheetId="0">[0]!___p1</definedName>
    <definedName name="ss">[0]!___p1</definedName>
    <definedName name="ssd" localSheetId="0">#REF!</definedName>
    <definedName name="ssd">#REF!</definedName>
    <definedName name="sss" localSheetId="0">[0]!_p1</definedName>
    <definedName name="sss">[0]!_p1</definedName>
    <definedName name="ssss" localSheetId="0">#REF!</definedName>
    <definedName name="ssss">#REF!</definedName>
    <definedName name="ssssssss" localSheetId="0">[0]!_p1</definedName>
    <definedName name="ssssssss">[0]!_p1</definedName>
    <definedName name="SU" localSheetId="0">#REF!</definedName>
    <definedName name="SU">#REF!</definedName>
    <definedName name="SUPPLEMT">'[48]Ficha Técnica'!$A$12:$B$134</definedName>
    <definedName name="SWOT" hidden="1">{#N/A,#N/A,FALSE,"ROTINA";#N/A,#N/A,FALSE,"ITENS";#N/A,#N/A,FALSE,"ACOMP"}</definedName>
    <definedName name="t" localSheetId="0">[0]!___p1</definedName>
    <definedName name="t">[0]!___p1</definedName>
    <definedName name="T_CONV" localSheetId="0">'[17]Pen M AS ABC 25+RJ1'!#REF!</definedName>
    <definedName name="T_CONV">'[17]Pen M AS ABC 25+RJ1'!#REF!</definedName>
    <definedName name="T_DOLAR" localSheetId="0">'[17]Pen M AS ABC 25+RJ1'!#REF!</definedName>
    <definedName name="T_DOLAR">'[17]Pen M AS ABC 25+RJ1'!#REF!</definedName>
    <definedName name="T_UF" localSheetId="0">'[17]Pen M AS ABC 25+RJ1'!#REF!</definedName>
    <definedName name="T_UF">'[17]Pen M AS ABC 25+RJ1'!#REF!</definedName>
    <definedName name="T1M" localSheetId="0">#REF!</definedName>
    <definedName name="T1M">#REF!</definedName>
    <definedName name="T1P" localSheetId="0">#REF!</definedName>
    <definedName name="T1P">#REF!</definedName>
    <definedName name="T2M" localSheetId="0">#REF!</definedName>
    <definedName name="T2M">#REF!</definedName>
    <definedName name="T2P" localSheetId="0">#REF!</definedName>
    <definedName name="T2P">#REF!</definedName>
    <definedName name="T3M" localSheetId="0">#REF!</definedName>
    <definedName name="T3M">#REF!</definedName>
    <definedName name="T3P" localSheetId="0">#REF!</definedName>
    <definedName name="T3P">#REF!</definedName>
    <definedName name="T4M" localSheetId="0">#REF!</definedName>
    <definedName name="T4M">#REF!</definedName>
    <definedName name="T4P" localSheetId="0">#REF!</definedName>
    <definedName name="T4P">#REF!</definedName>
    <definedName name="T5M" localSheetId="0">#REF!</definedName>
    <definedName name="T5M">#REF!</definedName>
    <definedName name="T5P" localSheetId="0">#REF!</definedName>
    <definedName name="T5P">#REF!</definedName>
    <definedName name="Tab" localSheetId="0">#REF!</definedName>
    <definedName name="Tab">#REF!</definedName>
    <definedName name="Tab.Participação">[22]Tabelas!$A$8:$C$73</definedName>
    <definedName name="TAB_TRADE_FRA">'[49]Custo Variável'!$B$8:$U$53</definedName>
    <definedName name="Tabe" localSheetId="0">#REF!</definedName>
    <definedName name="Tabe">#REF!</definedName>
    <definedName name="tabel" localSheetId="0">#REF!</definedName>
    <definedName name="tabel">#REF!</definedName>
    <definedName name="Tabela" localSheetId="0">#REF!</definedName>
    <definedName name="Tabela">#REF!</definedName>
    <definedName name="tabela1">'[48]Ficha Técnica'!$A$12:$B$134</definedName>
    <definedName name="TABELLE" localSheetId="0">#REF!</definedName>
    <definedName name="TABELLE">#REF!</definedName>
    <definedName name="TabMeses" localSheetId="0">#REF!</definedName>
    <definedName name="TabMeses">#REF!</definedName>
    <definedName name="Targ" localSheetId="0">#REF!</definedName>
    <definedName name="Targ">#REF!</definedName>
    <definedName name="Targe" localSheetId="0">#REF!</definedName>
    <definedName name="Targe">#REF!</definedName>
    <definedName name="Targets" localSheetId="0">#REF!</definedName>
    <definedName name="Targets">#REF!</definedName>
    <definedName name="Taxidoor" localSheetId="0">#REF!</definedName>
    <definedName name="Taxidoor">#REF!</definedName>
    <definedName name="TCO" localSheetId="0">[0]!_p1</definedName>
    <definedName name="TCO">[0]!_p1</definedName>
    <definedName name="teastro" localSheetId="0">[0]!___p1</definedName>
    <definedName name="teastro">[0]!___p1</definedName>
    <definedName name="televisao" localSheetId="0">[0]!_p1</definedName>
    <definedName name="televisao">[0]!_p1</definedName>
    <definedName name="televisão" localSheetId="0">[0]!___p1</definedName>
    <definedName name="televisão">[0]!___p1</definedName>
    <definedName name="TER" localSheetId="0">[0]!_p1</definedName>
    <definedName name="TER">[0]!_p1</definedName>
    <definedName name="teriirotio" localSheetId="0">#REF!</definedName>
    <definedName name="teriirotio">#REF!</definedName>
    <definedName name="TES">[26]PONDERA!$C$1:$R$12</definedName>
    <definedName name="test" hidden="1">{#N/A,#N/A,FALSE,"ROTINA";#N/A,#N/A,FALSE,"ITENS";#N/A,#N/A,FALSE,"ACOMP"}</definedName>
    <definedName name="teste">#N/A</definedName>
    <definedName name="TESTE1" localSheetId="0">[5]!____p1</definedName>
    <definedName name="TESTE1">[5]!____p1</definedName>
    <definedName name="testes" hidden="1">{#N/A,#N/A,FALSE,"ROTINA";#N/A,#N/A,FALSE,"ITENS";#N/A,#N/A,FALSE,"ACOMP"}</definedName>
    <definedName name="ti" localSheetId="0">[9]!_p1</definedName>
    <definedName name="ti">[9]!_p1</definedName>
    <definedName name="TIPO" localSheetId="0">#REF!</definedName>
    <definedName name="TIPO">#REF!</definedName>
    <definedName name="TIPO_COML">'[27]Como Estamos'!$D$3</definedName>
    <definedName name="TIPO_PTO" localSheetId="0">[46]plamarc!#REF!</definedName>
    <definedName name="TIPO_PTO">[46]plamarc!#REF!</definedName>
    <definedName name="TITLE" localSheetId="0">'[17]Pen M AS ABC 25+RJ1'!#REF!</definedName>
    <definedName name="TITLE">'[17]Pen M AS ABC 25+RJ1'!#REF!</definedName>
    <definedName name="_xlnm.Print_Titles" localSheetId="0">#REF!</definedName>
    <definedName name="_xlnm.Print_Titles">#REF!</definedName>
    <definedName name="TM" localSheetId="0">#REF!</definedName>
    <definedName name="TM">#REF!</definedName>
    <definedName name="to" localSheetId="0">#REF!</definedName>
    <definedName name="to">#REF!</definedName>
    <definedName name="toggle" localSheetId="0">#REF!</definedName>
    <definedName name="toggle">#REF!</definedName>
    <definedName name="Toothbrush" localSheetId="0">[0]!__p1</definedName>
    <definedName name="Toothbrush">[0]!__p1</definedName>
    <definedName name="total1" localSheetId="0">#REF!</definedName>
    <definedName name="total1">#REF!</definedName>
    <definedName name="total2" localSheetId="0">#REF!</definedName>
    <definedName name="total2">#REF!</definedName>
    <definedName name="total3" localSheetId="0">#REF!</definedName>
    <definedName name="total3">#REF!</definedName>
    <definedName name="TOTORDEMMun" localSheetId="0">#REF!</definedName>
    <definedName name="TOTORDEMMun">#REF!</definedName>
    <definedName name="TOTORDEMUF" localSheetId="0">#REF!</definedName>
    <definedName name="TOTORDEMUF">#REF!</definedName>
    <definedName name="TP" localSheetId="0">#REF!</definedName>
    <definedName name="TP">#REF!</definedName>
    <definedName name="tr" localSheetId="0">#REF!</definedName>
    <definedName name="tr">#REF!</definedName>
    <definedName name="TRANSACTIONCOST">[50]Sources_Uses!$D$14</definedName>
    <definedName name="TRANSP" localSheetId="0">#REF!</definedName>
    <definedName name="TRANSP">#REF!</definedName>
    <definedName name="TRES" localSheetId="0">#REF!</definedName>
    <definedName name="TRES">#REF!</definedName>
    <definedName name="tresmeios" localSheetId="0">[0]!___p1</definedName>
    <definedName name="tresmeios">[0]!___p1</definedName>
    <definedName name="trimestre">'[33]honda yamaha'!$AP$2:$AX$37</definedName>
    <definedName name="tt" localSheetId="0">[9]!_p1</definedName>
    <definedName name="tt">[9]!_p1</definedName>
    <definedName name="ttt" localSheetId="0">[0]!___p1</definedName>
    <definedName name="ttt">[0]!___p1</definedName>
    <definedName name="TTV" localSheetId="0">#REF!</definedName>
    <definedName name="TTV">#REF!</definedName>
    <definedName name="TTVP" localSheetId="0">#REF!</definedName>
    <definedName name="TTVP">#REF!</definedName>
    <definedName name="TV" localSheetId="0">[0]!___p1</definedName>
    <definedName name="TV">[0]!___p1</definedName>
    <definedName name="TVAVULSA" localSheetId="0">[0]!___p1</definedName>
    <definedName name="TVAVULSA">[0]!___p1</definedName>
    <definedName name="TYPE" localSheetId="0">'[17]Pen M AS ABC 25+RJ1'!#REF!</definedName>
    <definedName name="TYPE">'[17]Pen M AS ABC 25+RJ1'!#REF!</definedName>
    <definedName name="U" localSheetId="0">[0]!_p1</definedName>
    <definedName name="U">[0]!_p1</definedName>
    <definedName name="UF" localSheetId="0">'[17]Pen M AS ABC 25+RJ1'!#REF!</definedName>
    <definedName name="UF">'[17]Pen M AS ABC 25+RJ1'!#REF!</definedName>
    <definedName name="Último_Dia_Útil">[28]PRINCIPAL!$C$6</definedName>
    <definedName name="UM" localSheetId="0">#REF!</definedName>
    <definedName name="UM">#REF!</definedName>
    <definedName name="UNI" localSheetId="0" hidden="1">#REF!</definedName>
    <definedName name="UNI" hidden="1">#REF!</definedName>
    <definedName name="USA">[4]Feriados!$B$27:$B$34</definedName>
    <definedName name="uuuu" localSheetId="0">OFFSET([13]!START,0,0,1,1)</definedName>
    <definedName name="uuuu">OFFSET([13]!START,0,0,1,1)</definedName>
    <definedName name="uy" localSheetId="0">[9]!_p1</definedName>
    <definedName name="uy">[9]!_p1</definedName>
    <definedName name="V" localSheetId="0">[0]!_p1</definedName>
    <definedName name="V">[0]!_p1</definedName>
    <definedName name="VAI" localSheetId="0">[0]!_p1</definedName>
    <definedName name="VAI">[0]!_p1</definedName>
    <definedName name="valo" localSheetId="0">#REF!</definedName>
    <definedName name="valo">#REF!</definedName>
    <definedName name="Valor_1" localSheetId="0">#REF!</definedName>
    <definedName name="Valor_1">#REF!</definedName>
    <definedName name="Valor_10" localSheetId="0">#REF!</definedName>
    <definedName name="Valor_10">#REF!</definedName>
    <definedName name="Valor_11" localSheetId="0">#REF!</definedName>
    <definedName name="Valor_11">#REF!</definedName>
    <definedName name="Valor_12" localSheetId="0">#REF!</definedName>
    <definedName name="Valor_12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or_4" localSheetId="0">#REF!</definedName>
    <definedName name="Valor_4">#REF!</definedName>
    <definedName name="Valor_5" localSheetId="0">#REF!</definedName>
    <definedName name="Valor_5">#REF!</definedName>
    <definedName name="Valor_6" localSheetId="0">#REF!</definedName>
    <definedName name="Valor_6">#REF!</definedName>
    <definedName name="Valor_7" localSheetId="0">#REF!</definedName>
    <definedName name="Valor_7">#REF!</definedName>
    <definedName name="Valor_8" localSheetId="0">#REF!</definedName>
    <definedName name="Valor_8">#REF!</definedName>
    <definedName name="Valor_9" localSheetId="0">#REF!</definedName>
    <definedName name="Valor_9">#REF!</definedName>
    <definedName name="Valor_Frete_1" localSheetId="0">#REF!</definedName>
    <definedName name="Valor_Frete_1">#REF!</definedName>
    <definedName name="Valor_Frete_10" localSheetId="0">#REF!</definedName>
    <definedName name="Valor_Frete_10">#REF!</definedName>
    <definedName name="Valor_Frete_11" localSheetId="0">#REF!</definedName>
    <definedName name="Valor_Frete_11">#REF!</definedName>
    <definedName name="Valor_Frete_12" localSheetId="0">#REF!</definedName>
    <definedName name="Valor_Frete_12">#REF!</definedName>
    <definedName name="Valor_Frete_2" localSheetId="0">#REF!</definedName>
    <definedName name="Valor_Frete_2">#REF!</definedName>
    <definedName name="Valor_Frete_3" localSheetId="0">#REF!</definedName>
    <definedName name="Valor_Frete_3">#REF!</definedName>
    <definedName name="Valor_Frete_4" localSheetId="0">#REF!</definedName>
    <definedName name="Valor_Frete_4">#REF!</definedName>
    <definedName name="Valor_Frete_5" localSheetId="0">#REF!</definedName>
    <definedName name="Valor_Frete_5">#REF!</definedName>
    <definedName name="Valor_Frete_6" localSheetId="0">#REF!</definedName>
    <definedName name="Valor_Frete_6">#REF!</definedName>
    <definedName name="Valor_Frete_7" localSheetId="0">#REF!</definedName>
    <definedName name="Valor_Frete_7">#REF!</definedName>
    <definedName name="Valor_Frete_8" localSheetId="0">#REF!</definedName>
    <definedName name="Valor_Frete_8">#REF!</definedName>
    <definedName name="Valor_Frete_9" localSheetId="0">#REF!</definedName>
    <definedName name="Valor_Frete_9">#REF!</definedName>
    <definedName name="Valor_US_1" localSheetId="0">#REF!</definedName>
    <definedName name="Valor_US_1">#REF!</definedName>
    <definedName name="Valor_US_10" localSheetId="0">#REF!</definedName>
    <definedName name="Valor_US_10">#REF!</definedName>
    <definedName name="Valor_US_11" localSheetId="0">#REF!</definedName>
    <definedName name="Valor_US_11">#REF!</definedName>
    <definedName name="Valor_US_12" localSheetId="0">#REF!</definedName>
    <definedName name="Valor_US_12">#REF!</definedName>
    <definedName name="Valor_US_2" localSheetId="0">#REF!</definedName>
    <definedName name="Valor_US_2">#REF!</definedName>
    <definedName name="Valor_US_3" localSheetId="0">#REF!</definedName>
    <definedName name="Valor_US_3">#REF!</definedName>
    <definedName name="Valor_US_4" localSheetId="0">#REF!</definedName>
    <definedName name="Valor_US_4">#REF!</definedName>
    <definedName name="Valor_US_5" localSheetId="0">#REF!</definedName>
    <definedName name="Valor_US_5">#REF!</definedName>
    <definedName name="Valor_US_6" localSheetId="0">#REF!</definedName>
    <definedName name="Valor_US_6">#REF!</definedName>
    <definedName name="Valor_US_7" localSheetId="0">#REF!</definedName>
    <definedName name="Valor_US_7">#REF!</definedName>
    <definedName name="Valor_US_8" localSheetId="0">#REF!</definedName>
    <definedName name="Valor_US_8">#REF!</definedName>
    <definedName name="Valor_US_9" localSheetId="0">#REF!</definedName>
    <definedName name="Valor_US_9">#REF!</definedName>
    <definedName name="Vazio2" localSheetId="0">#REF!</definedName>
    <definedName name="Vazio2">#REF!</definedName>
    <definedName name="VDM___COML" localSheetId="0">#REF!</definedName>
    <definedName name="VDM___COML">#REF!</definedName>
    <definedName name="vegah" localSheetId="0">[9]!_xlbgnm.p1</definedName>
    <definedName name="vegah">[9]!_xlbgnm.p1</definedName>
    <definedName name="veiculos" localSheetId="0">#REF!</definedName>
    <definedName name="veiculos">#REF!</definedName>
    <definedName name="veja" localSheetId="0">#REF!</definedName>
    <definedName name="veja">#REF!</definedName>
    <definedName name="Vendas" localSheetId="0">#REF!</definedName>
    <definedName name="Vendas">#REF!</definedName>
    <definedName name="ver" localSheetId="0">[0]!_p1</definedName>
    <definedName name="ver">[0]!_p1</definedName>
    <definedName name="versao" localSheetId="0">[0]!_p1</definedName>
    <definedName name="versao">[0]!_p1</definedName>
    <definedName name="vi" localSheetId="0">[0]!___p1</definedName>
    <definedName name="vi">[0]!___p1</definedName>
    <definedName name="viado" localSheetId="0">[0]!____p1</definedName>
    <definedName name="viado">[0]!____p1</definedName>
    <definedName name="vic" localSheetId="0">[9]!_xlbgnm.p1</definedName>
    <definedName name="vic">[9]!_xlbgnm.p1</definedName>
    <definedName name="vio" localSheetId="0">[5]!____p1</definedName>
    <definedName name="vio">[5]!____p1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  <definedName name="vitorio" hidden="1">{"'crono'!$U$12:$W$20"}</definedName>
    <definedName name="vivo" localSheetId="0">[0]!___p1</definedName>
    <definedName name="vivo">[0]!___p1</definedName>
    <definedName name="vivo_alternativos" localSheetId="0">[0]!_p1</definedName>
    <definedName name="vivo_alternativos">[0]!_p1</definedName>
    <definedName name="vivo_conf" localSheetId="0">[0]!_p1</definedName>
    <definedName name="vivo_conf">[0]!_p1</definedName>
    <definedName name="VIVO_NÃO" localSheetId="0">[0]!_p1</definedName>
    <definedName name="VIVO_NÃO">[0]!_p1</definedName>
    <definedName name="VIVO2" localSheetId="0">[0]!_p1</definedName>
    <definedName name="VIVO2">[0]!_p1</definedName>
    <definedName name="vivo36" localSheetId="0">[0]!___p1</definedName>
    <definedName name="vivo36">[0]!___p1</definedName>
    <definedName name="VL" localSheetId="0">#REF!</definedName>
    <definedName name="VL">#REF!</definedName>
    <definedName name="VLP" localSheetId="0">#REF!</definedName>
    <definedName name="VLP">#REF!</definedName>
    <definedName name="vv" localSheetId="0">[0]!___p1</definedName>
    <definedName name="vv">[0]!___p1</definedName>
    <definedName name="vvvv" localSheetId="0">[0]!__p1</definedName>
    <definedName name="vvvv">[0]!__p1</definedName>
    <definedName name="W" localSheetId="0">[0]!_p1</definedName>
    <definedName name="W">[0]!_p1</definedName>
    <definedName name="wdfpwepgr" localSheetId="0">[5]!____p1</definedName>
    <definedName name="wdfpwepgr">[5]!____p1</definedName>
    <definedName name="WeekNumbers" localSheetId="0">#REF!</definedName>
    <definedName name="WeekNumbers">#REF!</definedName>
    <definedName name="wEnt" localSheetId="0">#REF!</definedName>
    <definedName name="wEnt">#REF!</definedName>
    <definedName name="wqcwec" localSheetId="0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0">[0]!_p1</definedName>
    <definedName name="WS">[0]!_p1</definedName>
    <definedName name="ww" localSheetId="0">[0]!___p1</definedName>
    <definedName name="ww">[0]!___p1</definedName>
    <definedName name="wwc" localSheetId="0">[0]!____p1</definedName>
    <definedName name="wwc">[0]!____p1</definedName>
    <definedName name="WWWWW" localSheetId="0">#REF!</definedName>
    <definedName name="WWWWW">#REF!</definedName>
    <definedName name="x" localSheetId="0">[0]!___p1</definedName>
    <definedName name="x">[0]!___p1</definedName>
    <definedName name="xx" localSheetId="0">[0]!___p1</definedName>
    <definedName name="xx">[0]!___p1</definedName>
    <definedName name="xxx" localSheetId="0">#REF!</definedName>
    <definedName name="xxx">#REF!</definedName>
    <definedName name="xxxx" localSheetId="0">[0]!___p1</definedName>
    <definedName name="xxxx">[0]!___p1</definedName>
    <definedName name="xxxxxxx" localSheetId="0">[0]!____p1</definedName>
    <definedName name="xxxxxxx">[0]!____p1</definedName>
    <definedName name="xxxxxxxxx" localSheetId="0">[0]!____p1</definedName>
    <definedName name="xxxxxxxxx">[0]!____p1</definedName>
    <definedName name="y" localSheetId="0">[0]!__p1</definedName>
    <definedName name="y">[0]!__p1</definedName>
    <definedName name="Yamaha">'[33]honda yamaha'!$Z$1:$AM$29</definedName>
    <definedName name="yy" localSheetId="0">[9]!_xlbgnm.p1</definedName>
    <definedName name="yy">[9]!_xlbgnm.p1</definedName>
    <definedName name="z" localSheetId="0">#REF!</definedName>
    <definedName name="z">#REF!</definedName>
    <definedName name="z\sdfh" localSheetId="0">[9]!_xlbgnm.p1</definedName>
    <definedName name="z\sdfh">[9]!_xlbgnm.p1</definedName>
    <definedName name="Z_BDB4B167_E3AA_11D7_8D7A_00B0D08F20DC_.wvu.PrintArea" localSheetId="0" hidden="1">#REF!</definedName>
    <definedName name="Z_BDB4B167_E3AA_11D7_8D7A_00B0D08F20DC_.wvu.PrintArea" hidden="1">#REF!</definedName>
    <definedName name="zdfb" localSheetId="0">[9]!_xlbgnm.p1</definedName>
    <definedName name="zdfb">[9]!_xlbgnm.p1</definedName>
    <definedName name="zdfbn" localSheetId="0">[9]!_xlbgnm.p1</definedName>
    <definedName name="zdfbn">[9]!_xlbgnm.p1</definedName>
    <definedName name="zdfn" localSheetId="0">[9]!_xlbgnm.p1</definedName>
    <definedName name="zdfn">[9]!_xlbgnm.p1</definedName>
    <definedName name="zfdhu6rkvd8u6o5" hidden="1">{"'Janeiro'!$A$1:$I$153"}</definedName>
    <definedName name="zsdfhzfsdh" localSheetId="0">[9]!_xlbgnm.p1</definedName>
    <definedName name="zsdfhzfsdh">[9]!_xlbgnm.p1</definedName>
    <definedName name="zw">#N/A</definedName>
    <definedName name="zx">#N/A</definedName>
    <definedName name="ZXCVBNM" localSheetId="0">[0]!_p1</definedName>
    <definedName name="ZXCVBNM">[0]!_p1</definedName>
    <definedName name="ZXZZ" localSheetId="0">'[51]600ML'!#REF!</definedName>
    <definedName name="ZXZZ">'[51]600ML'!#REF!</definedName>
    <definedName name="zz" localSheetId="0">#REF!</definedName>
    <definedName name="zz">#REF!</definedName>
    <definedName name="ZZZ" localSheetId="0">'[51]600ML'!#REF!</definedName>
    <definedName name="ZZZ">'[51]600ML'!#REF!</definedName>
    <definedName name="zzzz" localSheetId="0">#REF!</definedName>
    <definedName name="zzzz">#REF!</definedName>
    <definedName name="ZZZZZ" localSheetId="0">[0]!_p1</definedName>
    <definedName name="ZZZZZ">[0]!_p1</definedName>
    <definedName name="zzzzzz" localSheetId="0">#REF!</definedName>
    <definedName name="zzzzzz">#REF!</definedName>
  </definedNames>
  <calcPr calcId="162913" fullCalcOnLoad="1"/>
</workbook>
</file>

<file path=xl/calcChain.xml><?xml version="1.0" encoding="utf-8"?>
<calcChain xmlns="http://schemas.openxmlformats.org/spreadsheetml/2006/main">
  <c r="P8" i="48" l="1"/>
  <c r="P10" i="48"/>
  <c r="P11" i="48"/>
  <c r="P12" i="48"/>
  <c r="P9" i="48"/>
  <c r="P8" i="47"/>
  <c r="P10" i="47"/>
  <c r="P11" i="47"/>
  <c r="P12" i="47"/>
  <c r="N9" i="47"/>
  <c r="P9" i="47"/>
  <c r="J8" i="47"/>
  <c r="L8" i="47"/>
  <c r="H107" i="48"/>
  <c r="P105" i="48"/>
  <c r="P104" i="48"/>
  <c r="P103" i="48"/>
  <c r="P102" i="48"/>
  <c r="P101" i="48"/>
  <c r="P100" i="48"/>
  <c r="P99" i="48"/>
  <c r="P98" i="48"/>
  <c r="P97" i="48"/>
  <c r="P96" i="48"/>
  <c r="P95" i="48"/>
  <c r="P94" i="48"/>
  <c r="P93" i="48"/>
  <c r="P92" i="48"/>
  <c r="P91" i="48"/>
  <c r="P90" i="48"/>
  <c r="P89" i="48"/>
  <c r="P88" i="48"/>
  <c r="P87" i="48"/>
  <c r="P86" i="48"/>
  <c r="P85" i="48"/>
  <c r="P84" i="48"/>
  <c r="P83" i="48"/>
  <c r="P82" i="48"/>
  <c r="P81" i="48"/>
  <c r="P80" i="48"/>
  <c r="P79" i="48"/>
  <c r="P78" i="48"/>
  <c r="P77" i="48"/>
  <c r="P76" i="48"/>
  <c r="N74" i="48"/>
  <c r="P74" i="48"/>
  <c r="P73" i="48"/>
  <c r="N73" i="48"/>
  <c r="N72" i="48"/>
  <c r="P72" i="48"/>
  <c r="P71" i="48"/>
  <c r="N71" i="48"/>
  <c r="N70" i="48"/>
  <c r="P70" i="48"/>
  <c r="P69" i="48"/>
  <c r="N69" i="48"/>
  <c r="N68" i="48"/>
  <c r="P68" i="48"/>
  <c r="P67" i="48"/>
  <c r="N67" i="48"/>
  <c r="N66" i="48"/>
  <c r="P66" i="48"/>
  <c r="P65" i="48"/>
  <c r="N65" i="48"/>
  <c r="N64" i="48"/>
  <c r="P64" i="48"/>
  <c r="P63" i="48"/>
  <c r="N63" i="48"/>
  <c r="N62" i="48"/>
  <c r="P62" i="48"/>
  <c r="P61" i="48"/>
  <c r="N61" i="48"/>
  <c r="N60" i="48"/>
  <c r="P60" i="48"/>
  <c r="P59" i="48"/>
  <c r="N59" i="48"/>
  <c r="N58" i="48"/>
  <c r="P58" i="48"/>
  <c r="P57" i="48"/>
  <c r="N57" i="48"/>
  <c r="N56" i="48"/>
  <c r="P56" i="48"/>
  <c r="P55" i="48"/>
  <c r="N55" i="48"/>
  <c r="N54" i="48"/>
  <c r="P54" i="48"/>
  <c r="P53" i="48"/>
  <c r="N53" i="48"/>
  <c r="N52" i="48"/>
  <c r="P52" i="48"/>
  <c r="P51" i="48"/>
  <c r="N51" i="48"/>
  <c r="N50" i="48"/>
  <c r="P50" i="48"/>
  <c r="P49" i="48"/>
  <c r="N49" i="48"/>
  <c r="N48" i="48"/>
  <c r="P48" i="48"/>
  <c r="P47" i="48"/>
  <c r="N47" i="48"/>
  <c r="N46" i="48"/>
  <c r="P46" i="48"/>
  <c r="P45" i="48"/>
  <c r="N45" i="48"/>
  <c r="N43" i="48"/>
  <c r="P43" i="48"/>
  <c r="L43" i="48"/>
  <c r="J43" i="48"/>
  <c r="N42" i="48"/>
  <c r="P42" i="48"/>
  <c r="L42" i="48"/>
  <c r="J42" i="48"/>
  <c r="N41" i="48"/>
  <c r="P41" i="48"/>
  <c r="L41" i="48"/>
  <c r="J41" i="48"/>
  <c r="N40" i="48"/>
  <c r="P40" i="48"/>
  <c r="L40" i="48"/>
  <c r="J40" i="48"/>
  <c r="N39" i="48"/>
  <c r="P39" i="48"/>
  <c r="L39" i="48"/>
  <c r="J39" i="48"/>
  <c r="N38" i="48"/>
  <c r="P38" i="48"/>
  <c r="L38" i="48"/>
  <c r="J38" i="48"/>
  <c r="N37" i="48"/>
  <c r="P37" i="48"/>
  <c r="L37" i="48"/>
  <c r="J37" i="48"/>
  <c r="N36" i="48"/>
  <c r="P36" i="48"/>
  <c r="L36" i="48"/>
  <c r="J36" i="48"/>
  <c r="N35" i="48"/>
  <c r="P35" i="48"/>
  <c r="L35" i="48"/>
  <c r="J35" i="48"/>
  <c r="N34" i="48"/>
  <c r="P34" i="48"/>
  <c r="L34" i="48"/>
  <c r="J34" i="48"/>
  <c r="N33" i="48"/>
  <c r="P33" i="48"/>
  <c r="L33" i="48"/>
  <c r="J33" i="48"/>
  <c r="N32" i="48"/>
  <c r="P32" i="48"/>
  <c r="L32" i="48"/>
  <c r="J32" i="48"/>
  <c r="N31" i="48"/>
  <c r="P31" i="48"/>
  <c r="L31" i="48"/>
  <c r="J31" i="48"/>
  <c r="N30" i="48"/>
  <c r="P30" i="48"/>
  <c r="L30" i="48"/>
  <c r="J30" i="48"/>
  <c r="N29" i="48"/>
  <c r="P29" i="48"/>
  <c r="L29" i="48"/>
  <c r="J29" i="48"/>
  <c r="N28" i="48"/>
  <c r="P28" i="48"/>
  <c r="L28" i="48"/>
  <c r="J28" i="48"/>
  <c r="N27" i="48"/>
  <c r="P27" i="48"/>
  <c r="L27" i="48"/>
  <c r="J27" i="48"/>
  <c r="N26" i="48"/>
  <c r="P26" i="48"/>
  <c r="L26" i="48"/>
  <c r="J26" i="48"/>
  <c r="N25" i="48"/>
  <c r="P25" i="48"/>
  <c r="L25" i="48"/>
  <c r="J25" i="48"/>
  <c r="N24" i="48"/>
  <c r="P24" i="48"/>
  <c r="L24" i="48"/>
  <c r="J24" i="48"/>
  <c r="N23" i="48"/>
  <c r="P23" i="48"/>
  <c r="L23" i="48"/>
  <c r="J23" i="48"/>
  <c r="N22" i="48"/>
  <c r="P22" i="48"/>
  <c r="L22" i="48"/>
  <c r="J22" i="48"/>
  <c r="N21" i="48"/>
  <c r="P21" i="48"/>
  <c r="L21" i="48"/>
  <c r="J21" i="48"/>
  <c r="N20" i="48"/>
  <c r="P20" i="48"/>
  <c r="L20" i="48"/>
  <c r="J20" i="48"/>
  <c r="N19" i="48"/>
  <c r="P19" i="48"/>
  <c r="L19" i="48"/>
  <c r="J19" i="48"/>
  <c r="N18" i="48"/>
  <c r="P18" i="48"/>
  <c r="L18" i="48"/>
  <c r="J18" i="48"/>
  <c r="N17" i="48"/>
  <c r="P17" i="48"/>
  <c r="L17" i="48"/>
  <c r="J17" i="48"/>
  <c r="N16" i="48"/>
  <c r="P16" i="48"/>
  <c r="L16" i="48"/>
  <c r="J16" i="48"/>
  <c r="N15" i="48"/>
  <c r="P15" i="48"/>
  <c r="L15" i="48"/>
  <c r="J15" i="48"/>
  <c r="N14" i="48"/>
  <c r="P14" i="48"/>
  <c r="L14" i="48"/>
  <c r="J14" i="48"/>
  <c r="R12" i="48"/>
  <c r="L12" i="48"/>
  <c r="J12" i="48"/>
  <c r="R11" i="48"/>
  <c r="L11" i="48"/>
  <c r="J11" i="48"/>
  <c r="R10" i="48"/>
  <c r="L10" i="48"/>
  <c r="J10" i="48"/>
  <c r="R9" i="48"/>
  <c r="L9" i="48"/>
  <c r="J9" i="48"/>
  <c r="R8" i="48"/>
  <c r="L8" i="48"/>
  <c r="J8" i="48"/>
  <c r="M6" i="48"/>
  <c r="N6" i="48"/>
  <c r="P6" i="48"/>
  <c r="L6" i="48"/>
  <c r="J6" i="48"/>
  <c r="N5" i="48"/>
  <c r="L5" i="48"/>
  <c r="J5" i="48"/>
  <c r="N105" i="47"/>
  <c r="P105" i="47"/>
  <c r="N104" i="47"/>
  <c r="P104" i="47"/>
  <c r="N103" i="47"/>
  <c r="P103" i="47"/>
  <c r="N102" i="47"/>
  <c r="P102" i="47"/>
  <c r="N101" i="47"/>
  <c r="P101" i="47"/>
  <c r="N100" i="47"/>
  <c r="P100" i="47"/>
  <c r="N99" i="47"/>
  <c r="P99" i="47"/>
  <c r="N98" i="47"/>
  <c r="P98" i="47"/>
  <c r="N97" i="47"/>
  <c r="P97" i="47"/>
  <c r="N96" i="47"/>
  <c r="P96" i="47"/>
  <c r="N95" i="47"/>
  <c r="P95" i="47"/>
  <c r="N94" i="47"/>
  <c r="P94" i="47"/>
  <c r="N93" i="47"/>
  <c r="P93" i="47"/>
  <c r="N92" i="47"/>
  <c r="P92" i="47"/>
  <c r="N91" i="47"/>
  <c r="P91" i="47"/>
  <c r="N90" i="47"/>
  <c r="P90" i="47"/>
  <c r="N89" i="47"/>
  <c r="P89" i="47"/>
  <c r="N88" i="47"/>
  <c r="P88" i="47"/>
  <c r="N87" i="47"/>
  <c r="P87" i="47"/>
  <c r="N86" i="47"/>
  <c r="P86" i="47"/>
  <c r="N85" i="47"/>
  <c r="P85" i="47"/>
  <c r="N84" i="47"/>
  <c r="P84" i="47"/>
  <c r="N83" i="47"/>
  <c r="P83" i="47"/>
  <c r="N82" i="47"/>
  <c r="P82" i="47"/>
  <c r="N81" i="47"/>
  <c r="P81" i="47"/>
  <c r="N80" i="47"/>
  <c r="P80" i="47"/>
  <c r="N79" i="47"/>
  <c r="P79" i="47"/>
  <c r="N78" i="47"/>
  <c r="P78" i="47"/>
  <c r="N77" i="47"/>
  <c r="P77" i="47"/>
  <c r="N76" i="47"/>
  <c r="P76" i="47"/>
  <c r="N74" i="47"/>
  <c r="P74" i="47"/>
  <c r="L74" i="47"/>
  <c r="J74" i="47"/>
  <c r="N73" i="47"/>
  <c r="P73" i="47"/>
  <c r="L73" i="47"/>
  <c r="J73" i="47"/>
  <c r="N72" i="47"/>
  <c r="P72" i="47"/>
  <c r="L72" i="47"/>
  <c r="J72" i="47"/>
  <c r="N71" i="47"/>
  <c r="P71" i="47"/>
  <c r="L71" i="47"/>
  <c r="J71" i="47"/>
  <c r="N70" i="47"/>
  <c r="P70" i="47"/>
  <c r="L70" i="47"/>
  <c r="J70" i="47"/>
  <c r="N69" i="47"/>
  <c r="P69" i="47"/>
  <c r="L69" i="47"/>
  <c r="J69" i="47"/>
  <c r="N68" i="47"/>
  <c r="P68" i="47"/>
  <c r="L68" i="47"/>
  <c r="J68" i="47"/>
  <c r="N67" i="47"/>
  <c r="P67" i="47"/>
  <c r="L67" i="47"/>
  <c r="J67" i="47"/>
  <c r="N66" i="47"/>
  <c r="P66" i="47"/>
  <c r="L66" i="47"/>
  <c r="J66" i="47"/>
  <c r="N65" i="47"/>
  <c r="P65" i="47"/>
  <c r="L65" i="47"/>
  <c r="J65" i="47"/>
  <c r="N64" i="47"/>
  <c r="P64" i="47"/>
  <c r="L64" i="47"/>
  <c r="J64" i="47"/>
  <c r="N63" i="47"/>
  <c r="P63" i="47"/>
  <c r="L63" i="47"/>
  <c r="J63" i="47"/>
  <c r="N62" i="47"/>
  <c r="P62" i="47"/>
  <c r="L62" i="47"/>
  <c r="J62" i="47"/>
  <c r="N61" i="47"/>
  <c r="P61" i="47"/>
  <c r="L61" i="47"/>
  <c r="J61" i="47"/>
  <c r="N60" i="47"/>
  <c r="P60" i="47"/>
  <c r="L60" i="47"/>
  <c r="J60" i="47"/>
  <c r="N59" i="47"/>
  <c r="P59" i="47"/>
  <c r="L59" i="47"/>
  <c r="J59" i="47"/>
  <c r="N58" i="47"/>
  <c r="P58" i="47"/>
  <c r="L58" i="47"/>
  <c r="J58" i="47"/>
  <c r="N57" i="47"/>
  <c r="P57" i="47"/>
  <c r="L57" i="47"/>
  <c r="J57" i="47"/>
  <c r="N56" i="47"/>
  <c r="P56" i="47"/>
  <c r="L56" i="47"/>
  <c r="J56" i="47"/>
  <c r="N55" i="47"/>
  <c r="P55" i="47"/>
  <c r="L55" i="47"/>
  <c r="J55" i="47"/>
  <c r="N54" i="47"/>
  <c r="P54" i="47"/>
  <c r="L54" i="47"/>
  <c r="J54" i="47"/>
  <c r="N53" i="47"/>
  <c r="P53" i="47"/>
  <c r="L53" i="47"/>
  <c r="J53" i="47"/>
  <c r="N52" i="47"/>
  <c r="P52" i="47"/>
  <c r="L52" i="47"/>
  <c r="J52" i="47"/>
  <c r="N51" i="47"/>
  <c r="P51" i="47"/>
  <c r="L51" i="47"/>
  <c r="J51" i="47"/>
  <c r="N50" i="47"/>
  <c r="P50" i="47"/>
  <c r="L50" i="47"/>
  <c r="J50" i="47"/>
  <c r="N49" i="47"/>
  <c r="P49" i="47"/>
  <c r="L49" i="47"/>
  <c r="J49" i="47"/>
  <c r="N48" i="47"/>
  <c r="P48" i="47"/>
  <c r="L48" i="47"/>
  <c r="J48" i="47"/>
  <c r="N47" i="47"/>
  <c r="P47" i="47"/>
  <c r="L47" i="47"/>
  <c r="J47" i="47"/>
  <c r="N46" i="47"/>
  <c r="P46" i="47"/>
  <c r="L46" i="47"/>
  <c r="J46" i="47"/>
  <c r="N45" i="47"/>
  <c r="P45" i="47"/>
  <c r="L45" i="47"/>
  <c r="J45" i="47"/>
  <c r="N43" i="47"/>
  <c r="P43" i="47"/>
  <c r="L43" i="47"/>
  <c r="J43" i="47"/>
  <c r="N42" i="47"/>
  <c r="P42" i="47"/>
  <c r="L42" i="47"/>
  <c r="J42" i="47"/>
  <c r="N41" i="47"/>
  <c r="P41" i="47"/>
  <c r="L41" i="47"/>
  <c r="J41" i="47"/>
  <c r="N40" i="47"/>
  <c r="P40" i="47"/>
  <c r="L40" i="47"/>
  <c r="J40" i="47"/>
  <c r="N39" i="47"/>
  <c r="P39" i="47"/>
  <c r="L39" i="47"/>
  <c r="J39" i="47"/>
  <c r="N38" i="47"/>
  <c r="P38" i="47"/>
  <c r="L38" i="47"/>
  <c r="J38" i="47"/>
  <c r="N37" i="47"/>
  <c r="P37" i="47"/>
  <c r="L37" i="47"/>
  <c r="J37" i="47"/>
  <c r="N36" i="47"/>
  <c r="P36" i="47"/>
  <c r="L36" i="47"/>
  <c r="J36" i="47"/>
  <c r="N35" i="47"/>
  <c r="P35" i="47"/>
  <c r="L35" i="47"/>
  <c r="J35" i="47"/>
  <c r="N34" i="47"/>
  <c r="P34" i="47"/>
  <c r="L34" i="47"/>
  <c r="J34" i="47"/>
  <c r="N33" i="47"/>
  <c r="P33" i="47"/>
  <c r="L33" i="47"/>
  <c r="J33" i="47"/>
  <c r="N32" i="47"/>
  <c r="P32" i="47"/>
  <c r="L32" i="47"/>
  <c r="J32" i="47"/>
  <c r="N31" i="47"/>
  <c r="P31" i="47"/>
  <c r="L31" i="47"/>
  <c r="J31" i="47"/>
  <c r="N30" i="47"/>
  <c r="P30" i="47"/>
  <c r="L30" i="47"/>
  <c r="J30" i="47"/>
  <c r="N29" i="47"/>
  <c r="P29" i="47"/>
  <c r="L29" i="47"/>
  <c r="J29" i="47"/>
  <c r="N28" i="47"/>
  <c r="P28" i="47"/>
  <c r="L28" i="47"/>
  <c r="J28" i="47"/>
  <c r="N27" i="47"/>
  <c r="P27" i="47"/>
  <c r="L27" i="47"/>
  <c r="J27" i="47"/>
  <c r="N26" i="47"/>
  <c r="P26" i="47"/>
  <c r="L26" i="47"/>
  <c r="J26" i="47"/>
  <c r="N25" i="47"/>
  <c r="P25" i="47"/>
  <c r="L25" i="47"/>
  <c r="J25" i="47"/>
  <c r="N24" i="47"/>
  <c r="P24" i="47"/>
  <c r="L24" i="47"/>
  <c r="J24" i="47"/>
  <c r="N23" i="47"/>
  <c r="P23" i="47"/>
  <c r="L23" i="47"/>
  <c r="J23" i="47"/>
  <c r="N22" i="47"/>
  <c r="P22" i="47"/>
  <c r="L22" i="47"/>
  <c r="J22" i="47"/>
  <c r="N21" i="47"/>
  <c r="P21" i="47"/>
  <c r="L21" i="47"/>
  <c r="J21" i="47"/>
  <c r="N20" i="47"/>
  <c r="P20" i="47"/>
  <c r="L20" i="47"/>
  <c r="J20" i="47"/>
  <c r="N19" i="47"/>
  <c r="P19" i="47"/>
  <c r="L19" i="47"/>
  <c r="J19" i="47"/>
  <c r="N18" i="47"/>
  <c r="P18" i="47"/>
  <c r="L18" i="47"/>
  <c r="J18" i="47"/>
  <c r="N17" i="47"/>
  <c r="P17" i="47"/>
  <c r="L17" i="47"/>
  <c r="J17" i="47"/>
  <c r="N16" i="47"/>
  <c r="P16" i="47"/>
  <c r="L16" i="47"/>
  <c r="J16" i="47"/>
  <c r="N15" i="47"/>
  <c r="P15" i="47"/>
  <c r="L15" i="47"/>
  <c r="J15" i="47"/>
  <c r="N14" i="47"/>
  <c r="P14" i="47"/>
  <c r="L14" i="47"/>
  <c r="J14" i="47"/>
  <c r="R12" i="47"/>
  <c r="L12" i="47"/>
  <c r="J12" i="47"/>
  <c r="R11" i="47"/>
  <c r="L11" i="47"/>
  <c r="J11" i="47"/>
  <c r="R10" i="47"/>
  <c r="L10" i="47"/>
  <c r="J10" i="47"/>
  <c r="L9" i="47"/>
  <c r="J9" i="47"/>
  <c r="R8" i="47"/>
  <c r="N6" i="47"/>
  <c r="P6" i="47"/>
  <c r="P107" i="47"/>
  <c r="L6" i="47"/>
  <c r="J6" i="47"/>
  <c r="P5" i="47"/>
  <c r="N5" i="47"/>
  <c r="L5" i="47"/>
  <c r="J5" i="47"/>
  <c r="R9" i="43"/>
  <c r="P116" i="43"/>
  <c r="N116" i="43"/>
  <c r="L116" i="43"/>
  <c r="H116" i="43"/>
  <c r="J116" i="43"/>
  <c r="P114" i="43"/>
  <c r="N114" i="43"/>
  <c r="L114" i="43"/>
  <c r="J114" i="43"/>
  <c r="P113" i="43"/>
  <c r="N113" i="43"/>
  <c r="L113" i="43"/>
  <c r="J113" i="43"/>
  <c r="P112" i="43"/>
  <c r="N112" i="43"/>
  <c r="L112" i="43"/>
  <c r="J112" i="43"/>
  <c r="P111" i="43"/>
  <c r="N111" i="43"/>
  <c r="L111" i="43"/>
  <c r="J111" i="43"/>
  <c r="P110" i="43"/>
  <c r="N110" i="43"/>
  <c r="L110" i="43"/>
  <c r="J110" i="43"/>
  <c r="P109" i="43"/>
  <c r="N109" i="43"/>
  <c r="L109" i="43"/>
  <c r="J109" i="43"/>
  <c r="P108" i="43"/>
  <c r="N108" i="43"/>
  <c r="L108" i="43"/>
  <c r="J108" i="43"/>
  <c r="P107" i="43"/>
  <c r="N107" i="43"/>
  <c r="L107" i="43"/>
  <c r="J107" i="43"/>
  <c r="P106" i="43"/>
  <c r="N106" i="43"/>
  <c r="L106" i="43"/>
  <c r="J106" i="43"/>
  <c r="P105" i="43"/>
  <c r="N105" i="43"/>
  <c r="L105" i="43"/>
  <c r="J105" i="43"/>
  <c r="P104" i="43"/>
  <c r="N104" i="43"/>
  <c r="L104" i="43"/>
  <c r="J104" i="43"/>
  <c r="P103" i="43"/>
  <c r="N103" i="43"/>
  <c r="L103" i="43"/>
  <c r="J103" i="43"/>
  <c r="P102" i="43"/>
  <c r="N102" i="43"/>
  <c r="L102" i="43"/>
  <c r="J102" i="43"/>
  <c r="P101" i="43"/>
  <c r="N101" i="43"/>
  <c r="L101" i="43"/>
  <c r="J101" i="43"/>
  <c r="P100" i="43"/>
  <c r="N100" i="43"/>
  <c r="L100" i="43"/>
  <c r="J100" i="43"/>
  <c r="P99" i="43"/>
  <c r="N99" i="43"/>
  <c r="L99" i="43"/>
  <c r="J99" i="43"/>
  <c r="P98" i="43"/>
  <c r="N98" i="43"/>
  <c r="L98" i="43"/>
  <c r="J98" i="43"/>
  <c r="P97" i="43"/>
  <c r="N97" i="43"/>
  <c r="L97" i="43"/>
  <c r="J97" i="43"/>
  <c r="P96" i="43"/>
  <c r="N96" i="43"/>
  <c r="L96" i="43"/>
  <c r="J96" i="43"/>
  <c r="P95" i="43"/>
  <c r="N95" i="43"/>
  <c r="L95" i="43"/>
  <c r="J95" i="43"/>
  <c r="P94" i="43"/>
  <c r="N94" i="43"/>
  <c r="L94" i="43"/>
  <c r="J94" i="43"/>
  <c r="P93" i="43"/>
  <c r="N93" i="43"/>
  <c r="L93" i="43"/>
  <c r="J93" i="43"/>
  <c r="P92" i="43"/>
  <c r="N92" i="43"/>
  <c r="L92" i="43"/>
  <c r="J92" i="43"/>
  <c r="P91" i="43"/>
  <c r="N91" i="43"/>
  <c r="L91" i="43"/>
  <c r="J91" i="43"/>
  <c r="P90" i="43"/>
  <c r="N90" i="43"/>
  <c r="L90" i="43"/>
  <c r="J90" i="43"/>
  <c r="P89" i="43"/>
  <c r="N89" i="43"/>
  <c r="L89" i="43"/>
  <c r="J89" i="43"/>
  <c r="P88" i="43"/>
  <c r="N88" i="43"/>
  <c r="L88" i="43"/>
  <c r="J88" i="43"/>
  <c r="P87" i="43"/>
  <c r="N87" i="43"/>
  <c r="L87" i="43"/>
  <c r="J87" i="43"/>
  <c r="P86" i="43"/>
  <c r="N86" i="43"/>
  <c r="L86" i="43"/>
  <c r="J86" i="43"/>
  <c r="P85" i="43"/>
  <c r="N85" i="43"/>
  <c r="L85" i="43"/>
  <c r="J85" i="43"/>
  <c r="P84" i="43"/>
  <c r="N84" i="43"/>
  <c r="L84" i="43"/>
  <c r="J84" i="43"/>
  <c r="P83" i="43"/>
  <c r="N83" i="43"/>
  <c r="L83" i="43"/>
  <c r="J83" i="43"/>
  <c r="P82" i="43"/>
  <c r="N82" i="43"/>
  <c r="L82" i="43"/>
  <c r="J82" i="43"/>
  <c r="P80" i="43"/>
  <c r="N80" i="43"/>
  <c r="L80" i="43"/>
  <c r="J80" i="43"/>
  <c r="P79" i="43"/>
  <c r="N79" i="43"/>
  <c r="L79" i="43"/>
  <c r="J79" i="43"/>
  <c r="P78" i="43"/>
  <c r="N78" i="43"/>
  <c r="L78" i="43"/>
  <c r="J78" i="43"/>
  <c r="P77" i="43"/>
  <c r="N77" i="43"/>
  <c r="L77" i="43"/>
  <c r="J77" i="43"/>
  <c r="P76" i="43"/>
  <c r="N76" i="43"/>
  <c r="L76" i="43"/>
  <c r="J76" i="43"/>
  <c r="P75" i="43"/>
  <c r="N75" i="43"/>
  <c r="L75" i="43"/>
  <c r="J75" i="43"/>
  <c r="P74" i="43"/>
  <c r="N74" i="43"/>
  <c r="L74" i="43"/>
  <c r="J74" i="43"/>
  <c r="P73" i="43"/>
  <c r="N73" i="43"/>
  <c r="L73" i="43"/>
  <c r="J73" i="43"/>
  <c r="P72" i="43"/>
  <c r="N72" i="43"/>
  <c r="L72" i="43"/>
  <c r="J72" i="43"/>
  <c r="P71" i="43"/>
  <c r="N71" i="43"/>
  <c r="L71" i="43"/>
  <c r="J71" i="43"/>
  <c r="P70" i="43"/>
  <c r="N70" i="43"/>
  <c r="L70" i="43"/>
  <c r="J70" i="43"/>
  <c r="P69" i="43"/>
  <c r="N69" i="43"/>
  <c r="L69" i="43"/>
  <c r="J69" i="43"/>
  <c r="P68" i="43"/>
  <c r="N68" i="43"/>
  <c r="L68" i="43"/>
  <c r="J68" i="43"/>
  <c r="P67" i="43"/>
  <c r="N67" i="43"/>
  <c r="L67" i="43"/>
  <c r="J67" i="43"/>
  <c r="P66" i="43"/>
  <c r="N66" i="43"/>
  <c r="L66" i="43"/>
  <c r="J66" i="43"/>
  <c r="P65" i="43"/>
  <c r="N65" i="43"/>
  <c r="L65" i="43"/>
  <c r="J65" i="43"/>
  <c r="P64" i="43"/>
  <c r="N64" i="43"/>
  <c r="L64" i="43"/>
  <c r="J64" i="43"/>
  <c r="P63" i="43"/>
  <c r="N63" i="43"/>
  <c r="L63" i="43"/>
  <c r="J63" i="43"/>
  <c r="P62" i="43"/>
  <c r="N62" i="43"/>
  <c r="L62" i="43"/>
  <c r="J62" i="43"/>
  <c r="P61" i="43"/>
  <c r="N61" i="43"/>
  <c r="L61" i="43"/>
  <c r="J61" i="43"/>
  <c r="P60" i="43"/>
  <c r="N60" i="43"/>
  <c r="L60" i="43"/>
  <c r="J60" i="43"/>
  <c r="P59" i="43"/>
  <c r="N59" i="43"/>
  <c r="L59" i="43"/>
  <c r="J59" i="43"/>
  <c r="P58" i="43"/>
  <c r="N58" i="43"/>
  <c r="L58" i="43"/>
  <c r="J58" i="43"/>
  <c r="P57" i="43"/>
  <c r="N57" i="43"/>
  <c r="L57" i="43"/>
  <c r="J57" i="43"/>
  <c r="P56" i="43"/>
  <c r="N56" i="43"/>
  <c r="L56" i="43"/>
  <c r="J56" i="43"/>
  <c r="P55" i="43"/>
  <c r="N55" i="43"/>
  <c r="L55" i="43"/>
  <c r="J55" i="43"/>
  <c r="P54" i="43"/>
  <c r="N54" i="43"/>
  <c r="L54" i="43"/>
  <c r="J54" i="43"/>
  <c r="P53" i="43"/>
  <c r="N53" i="43"/>
  <c r="L53" i="43"/>
  <c r="J53" i="43"/>
  <c r="P52" i="43"/>
  <c r="N52" i="43"/>
  <c r="L52" i="43"/>
  <c r="J52" i="43"/>
  <c r="P51" i="43"/>
  <c r="N51" i="43"/>
  <c r="L51" i="43"/>
  <c r="J51" i="43"/>
  <c r="P50" i="43"/>
  <c r="N50" i="43"/>
  <c r="L50" i="43"/>
  <c r="J50" i="43"/>
  <c r="P49" i="43"/>
  <c r="N49" i="43"/>
  <c r="L49" i="43"/>
  <c r="J49" i="43"/>
  <c r="P48" i="43"/>
  <c r="N48" i="43"/>
  <c r="L48" i="43"/>
  <c r="J48" i="43"/>
  <c r="P46" i="43"/>
  <c r="N46" i="43"/>
  <c r="L46" i="43"/>
  <c r="J46" i="43"/>
  <c r="P45" i="43"/>
  <c r="N45" i="43"/>
  <c r="L45" i="43"/>
  <c r="J45" i="43"/>
  <c r="P44" i="43"/>
  <c r="N44" i="43"/>
  <c r="L44" i="43"/>
  <c r="J44" i="43"/>
  <c r="P43" i="43"/>
  <c r="N43" i="43"/>
  <c r="L43" i="43"/>
  <c r="J43" i="43"/>
  <c r="P42" i="43"/>
  <c r="N42" i="43"/>
  <c r="L42" i="43"/>
  <c r="J42" i="43"/>
  <c r="P41" i="43"/>
  <c r="N41" i="43"/>
  <c r="L41" i="43"/>
  <c r="J41" i="43"/>
  <c r="P40" i="43"/>
  <c r="N40" i="43"/>
  <c r="L40" i="43"/>
  <c r="J40" i="43"/>
  <c r="P39" i="43"/>
  <c r="N39" i="43"/>
  <c r="L39" i="43"/>
  <c r="J39" i="43"/>
  <c r="P38" i="43"/>
  <c r="N38" i="43"/>
  <c r="L38" i="43"/>
  <c r="J38" i="43"/>
  <c r="P37" i="43"/>
  <c r="N37" i="43"/>
  <c r="L37" i="43"/>
  <c r="J37" i="43"/>
  <c r="P36" i="43"/>
  <c r="N36" i="43"/>
  <c r="L36" i="43"/>
  <c r="J36" i="43"/>
  <c r="P35" i="43"/>
  <c r="N35" i="43"/>
  <c r="L35" i="43"/>
  <c r="J35" i="43"/>
  <c r="P34" i="43"/>
  <c r="N34" i="43"/>
  <c r="L34" i="43"/>
  <c r="J34" i="43"/>
  <c r="P33" i="43"/>
  <c r="N33" i="43"/>
  <c r="L33" i="43"/>
  <c r="J33" i="43"/>
  <c r="P32" i="43"/>
  <c r="N32" i="43"/>
  <c r="L32" i="43"/>
  <c r="J32" i="43"/>
  <c r="P31" i="43"/>
  <c r="N31" i="43"/>
  <c r="L31" i="43"/>
  <c r="J31" i="43"/>
  <c r="P30" i="43"/>
  <c r="N30" i="43"/>
  <c r="L30" i="43"/>
  <c r="J30" i="43"/>
  <c r="P29" i="43"/>
  <c r="N29" i="43"/>
  <c r="L29" i="43"/>
  <c r="J29" i="43"/>
  <c r="P28" i="43"/>
  <c r="N28" i="43"/>
  <c r="L28" i="43"/>
  <c r="J28" i="43"/>
  <c r="P27" i="43"/>
  <c r="N27" i="43"/>
  <c r="L27" i="43"/>
  <c r="J27" i="43"/>
  <c r="P26" i="43"/>
  <c r="N26" i="43"/>
  <c r="L26" i="43"/>
  <c r="J26" i="43"/>
  <c r="P25" i="43"/>
  <c r="N25" i="43"/>
  <c r="L25" i="43"/>
  <c r="J25" i="43"/>
  <c r="P24" i="43"/>
  <c r="N24" i="43"/>
  <c r="L24" i="43"/>
  <c r="J24" i="43"/>
  <c r="P23" i="43"/>
  <c r="N23" i="43"/>
  <c r="L23" i="43"/>
  <c r="J23" i="43"/>
  <c r="P22" i="43"/>
  <c r="N22" i="43"/>
  <c r="L22" i="43"/>
  <c r="J22" i="43"/>
  <c r="P21" i="43"/>
  <c r="N21" i="43"/>
  <c r="L21" i="43"/>
  <c r="J21" i="43"/>
  <c r="P20" i="43"/>
  <c r="N20" i="43"/>
  <c r="L20" i="43"/>
  <c r="J20" i="43"/>
  <c r="P19" i="43"/>
  <c r="N19" i="43"/>
  <c r="L19" i="43"/>
  <c r="J19" i="43"/>
  <c r="P18" i="43"/>
  <c r="N18" i="43"/>
  <c r="L18" i="43"/>
  <c r="J18" i="43"/>
  <c r="P17" i="43"/>
  <c r="N17" i="43"/>
  <c r="L17" i="43"/>
  <c r="J17" i="43"/>
  <c r="P16" i="43"/>
  <c r="N16" i="43"/>
  <c r="L16" i="43"/>
  <c r="J16" i="43"/>
  <c r="P15" i="43"/>
  <c r="N15" i="43"/>
  <c r="L15" i="43"/>
  <c r="J15" i="43"/>
  <c r="P14" i="43"/>
  <c r="N14" i="43"/>
  <c r="L14" i="43"/>
  <c r="J14" i="43"/>
  <c r="N12" i="43"/>
  <c r="P12" i="43"/>
  <c r="R12" i="43"/>
  <c r="L12" i="43"/>
  <c r="J12" i="43"/>
  <c r="N11" i="43"/>
  <c r="P11" i="43"/>
  <c r="R11" i="43"/>
  <c r="L11" i="43"/>
  <c r="J11" i="43"/>
  <c r="P10" i="43"/>
  <c r="R10" i="43"/>
  <c r="N10" i="43"/>
  <c r="L10" i="43"/>
  <c r="J10" i="43"/>
  <c r="N9" i="43"/>
  <c r="P9" i="43"/>
  <c r="L9" i="43"/>
  <c r="J9" i="43"/>
  <c r="N8" i="43"/>
  <c r="P8" i="43"/>
  <c r="R8" i="43"/>
  <c r="L8" i="43"/>
  <c r="J8" i="43"/>
  <c r="M6" i="43"/>
  <c r="N6" i="43"/>
  <c r="P6" i="43"/>
  <c r="L6" i="43"/>
  <c r="J6" i="43"/>
  <c r="N5" i="43"/>
  <c r="L5" i="43"/>
  <c r="J5" i="43"/>
  <c r="P5" i="43"/>
  <c r="P121" i="43"/>
  <c r="P119" i="43"/>
  <c r="P5" i="48"/>
  <c r="L107" i="47"/>
  <c r="L107" i="48"/>
  <c r="J107" i="48"/>
  <c r="J107" i="47"/>
  <c r="R9" i="47"/>
  <c r="P107" i="48"/>
  <c r="P110" i="48"/>
  <c r="N107" i="48"/>
  <c r="R107" i="48"/>
  <c r="P112" i="48"/>
  <c r="R107" i="47"/>
  <c r="P110" i="47"/>
  <c r="N107" i="47"/>
  <c r="P112" i="47"/>
</calcChain>
</file>

<file path=xl/sharedStrings.xml><?xml version="1.0" encoding="utf-8"?>
<sst xmlns="http://schemas.openxmlformats.org/spreadsheetml/2006/main" count="1274" uniqueCount="115">
  <si>
    <t>-</t>
  </si>
  <si>
    <t>DADOS DE PESQUISA</t>
  </si>
  <si>
    <t>VALOR TABELA</t>
  </si>
  <si>
    <t>NEGOCIAÇÃO</t>
  </si>
  <si>
    <t xml:space="preserve">DATA </t>
  </si>
  <si>
    <t>HORÁRIO</t>
  </si>
  <si>
    <t xml:space="preserve">PROGRAMA </t>
  </si>
  <si>
    <t>SEC.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</si>
  <si>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</si>
  <si>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</si>
  <si>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</si>
  <si>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</si>
  <si>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</si>
  <si>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</si>
  <si>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</si>
  <si>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DESC%</t>
  </si>
  <si>
    <t>VALOR NEGOCIADO</t>
  </si>
  <si>
    <t>MERCHANDISING</t>
  </si>
  <si>
    <t>SEG/SEX</t>
  </si>
  <si>
    <t>60"</t>
  </si>
  <si>
    <t xml:space="preserve">DF NO AR </t>
  </si>
  <si>
    <t>11H50</t>
  </si>
  <si>
    <t xml:space="preserve">BALANÇO GERAL DF </t>
  </si>
  <si>
    <t>18H00</t>
  </si>
  <si>
    <t xml:space="preserve">CIDADE ALERTA DF </t>
  </si>
  <si>
    <t>DOM</t>
  </si>
  <si>
    <t>10H00</t>
  </si>
  <si>
    <t>AGRO RECORD</t>
  </si>
  <si>
    <t>30"</t>
  </si>
  <si>
    <t>19H10</t>
  </si>
  <si>
    <t>DF RECORD</t>
  </si>
  <si>
    <t>21H00</t>
  </si>
  <si>
    <t>22H30</t>
  </si>
  <si>
    <t>SÁB</t>
  </si>
  <si>
    <t>07H00</t>
  </si>
  <si>
    <t>07H30</t>
  </si>
  <si>
    <t>13H00</t>
  </si>
  <si>
    <t>BALANÇO GERAL DF - ED. SÁBADO</t>
  </si>
  <si>
    <t>15H00</t>
  </si>
  <si>
    <t>CINE AVENTURA</t>
  </si>
  <si>
    <t>17H00</t>
  </si>
  <si>
    <t>19H45</t>
  </si>
  <si>
    <t>CINE MAIOR</t>
  </si>
  <si>
    <t>HORA DO FARO</t>
  </si>
  <si>
    <t>DOMINGO ESPETACULAR</t>
  </si>
  <si>
    <t>CÂMERA RECORD</t>
  </si>
  <si>
    <t>SÉRIE DE DOMINGO</t>
  </si>
  <si>
    <t>REAPLICAÇÃO</t>
  </si>
  <si>
    <t xml:space="preserve"> </t>
  </si>
  <si>
    <t>LÍQUIDO</t>
  </si>
  <si>
    <t>DESC MÉDIO</t>
  </si>
  <si>
    <t>CACHÊ</t>
  </si>
  <si>
    <t>21H45</t>
  </si>
  <si>
    <t>23H00</t>
  </si>
  <si>
    <t>08H40</t>
  </si>
  <si>
    <t>MÍDIA AVULSA</t>
  </si>
  <si>
    <t>ROTATIVO SUGERIDO</t>
  </si>
  <si>
    <t>15H30</t>
  </si>
  <si>
    <t>16H30</t>
  </si>
  <si>
    <t>23H45</t>
  </si>
  <si>
    <t>QUA</t>
  </si>
  <si>
    <t>21H30</t>
  </si>
  <si>
    <t>14H00</t>
  </si>
  <si>
    <t>15H45</t>
  </si>
  <si>
    <t>DF NO AR</t>
  </si>
  <si>
    <t>FALA BRASIL</t>
  </si>
  <si>
    <t>HOJE EM DIA</t>
  </si>
  <si>
    <t>BALANÇO GERAL DF</t>
  </si>
  <si>
    <t>NOVELA DA TARDE I - CHAMAS DA VIDA</t>
  </si>
  <si>
    <t>CIDADE ALERTA</t>
  </si>
  <si>
    <t>CIDADE ALERTA DF</t>
  </si>
  <si>
    <t>JORNAL DA RECORD</t>
  </si>
  <si>
    <t>NOVELA 3 - REIS</t>
  </si>
  <si>
    <t>NOVELA 22 - AMOR SEM IGUAL</t>
  </si>
  <si>
    <t>SÉRIE PRÉMIUM</t>
  </si>
  <si>
    <t>FUTEBOL QUARTA-FEIRA</t>
  </si>
  <si>
    <t>BRASIL CAMINHONEIRO</t>
  </si>
  <si>
    <t>FALA BRASIL - ED. DE SÁBADO</t>
  </si>
  <si>
    <t>BALANÇO GERAL DF - ED. DE SÁBADO</t>
  </si>
  <si>
    <t>CIDADE ALERTA - ED. DE SÁBADO 1</t>
  </si>
  <si>
    <t>JORNAL DA RECORD - ED. DE SÁBADO</t>
  </si>
  <si>
    <t>NOVELA 3 -  MELHORES MOMENTOS</t>
  </si>
  <si>
    <t>SÉRIE DE SÁBADO</t>
  </si>
  <si>
    <t>FUTEBOL DOMINGO**</t>
  </si>
  <si>
    <t>00H30</t>
  </si>
  <si>
    <t>15"</t>
  </si>
  <si>
    <t>EVENTO</t>
  </si>
  <si>
    <t>AÇÃO DIFERENCIADA NO DIA DO EVENTO</t>
  </si>
  <si>
    <t>SEG/DOM</t>
  </si>
  <si>
    <t>CHAMADAS PARA O EVENTO COM ASSINATURA DO PATROCINADOR</t>
  </si>
  <si>
    <t>5"</t>
  </si>
  <si>
    <t>SEG</t>
  </si>
  <si>
    <t>TER</t>
  </si>
  <si>
    <t>AEROPORTO ÁREA RESTRITA (até o dia 13/03)</t>
  </si>
  <si>
    <t>PATRULHA DAS FRONTEIRAS (a partir do dia 20/03)</t>
  </si>
  <si>
    <t>CINE RECORD ESPECIAL</t>
  </si>
  <si>
    <t>23H30</t>
  </si>
  <si>
    <t>QUILOS MORTAIS</t>
  </si>
  <si>
    <t>QUI</t>
  </si>
  <si>
    <t>RECORD REPÓRTER INVESTIGAÇÃO</t>
  </si>
  <si>
    <t>c</t>
  </si>
  <si>
    <t>NOVELA 3</t>
  </si>
  <si>
    <t>ROTATIVO</t>
  </si>
  <si>
    <t>30''</t>
  </si>
  <si>
    <t xml:space="preserve">NOVELA DA TARDE I </t>
  </si>
  <si>
    <t xml:space="preserve">NOVELA 22 </t>
  </si>
  <si>
    <t>22H45</t>
  </si>
  <si>
    <t>NOVELA 22H45</t>
  </si>
  <si>
    <t>FUTEBOL DE QUARTA-FEIRA</t>
  </si>
  <si>
    <t>CIDADE ALERTA - ED. DE SÁBADO 2</t>
  </si>
  <si>
    <t>SUPER TELA</t>
  </si>
  <si>
    <t>00H15</t>
  </si>
  <si>
    <t>13H30</t>
  </si>
  <si>
    <t>FUTEBL DE DOMINGO (ESTRÉIA 21/01)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</si>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</sst>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2" formatCode="&quot;R$&quot;\ #,##0.00"/>
    <numFmt numFmtId="175" formatCode="0.0"/>
    <numFmt numFmtId="176" formatCode="_(&quot;R$ &quot;* #,##0.00_);_(&quot;R$ &quot;* \(#,##0.00\);_(&quot;R$ 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8"/>
      <name val="MS Sans Serif"/>
      <charset val="1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Gotham Bold"/>
    </font>
    <font>
      <sz val="9"/>
      <name val="Gotham Bold"/>
    </font>
    <font>
      <sz val="9"/>
      <name val="Gotham Medium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3A2B2"/>
      <name val="Gotham Medium"/>
    </font>
    <font>
      <b/>
      <sz val="9"/>
      <color theme="0"/>
      <name val="Gotham Bold"/>
    </font>
    <font>
      <sz val="9"/>
      <color rgb="FF03A2B2"/>
      <name val="Gotham Bold"/>
    </font>
    <font>
      <sz val="9"/>
      <color theme="0" tint="-4.9989318521683403E-2"/>
      <name val="Gotham Bold"/>
    </font>
    <font>
      <b/>
      <sz val="9"/>
      <color theme="0"/>
      <name val="Industry-Black"/>
    </font>
    <font>
      <sz val="9"/>
      <color theme="0"/>
      <name val="Gotham Bold"/>
    </font>
    <font>
      <sz val="10"/>
      <color rgb="FF03A2B2"/>
      <name val="Industry-Black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6D81"/>
        <bgColor indexed="64"/>
      </patternFill>
    </fill>
    <fill>
      <patternFill patternType="solid">
        <fgColor rgb="FF260D5D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thin">
        <color indexed="64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indexed="64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indexed="64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260D5D"/>
      </left>
      <right/>
      <top/>
      <bottom/>
      <diagonal/>
    </border>
  </borders>
  <cellStyleXfs count="40">
    <xf numFmtId="0" fontId="0" fillId="0" borderId="0"/>
    <xf numFmtId="4" fontId="6" fillId="2" borderId="1" applyProtection="0">
      <alignment horizontal="right" vertical="top"/>
    </xf>
    <xf numFmtId="49" fontId="6" fillId="3" borderId="2" applyProtection="0">
      <alignment horizontal="left" vertical="top"/>
    </xf>
    <xf numFmtId="169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 applyAlignment="0">
      <alignment vertical="top" wrapText="1"/>
      <protection locked="0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17"/>
    <xf numFmtId="0" fontId="1" fillId="4" borderId="0" xfId="17" applyFill="1"/>
    <xf numFmtId="0" fontId="1" fillId="0" borderId="0" xfId="17" applyFont="1"/>
    <xf numFmtId="0" fontId="1" fillId="0" borderId="0" xfId="17" applyFill="1"/>
    <xf numFmtId="0" fontId="11" fillId="0" borderId="0" xfId="17" applyFont="1" applyFill="1"/>
    <xf numFmtId="0" fontId="11" fillId="0" borderId="0" xfId="17" applyFont="1"/>
    <xf numFmtId="0" fontId="11" fillId="0" borderId="0" xfId="17" applyFont="1" applyFill="1" applyAlignment="1">
      <alignment horizontal="center"/>
    </xf>
    <xf numFmtId="175" fontId="11" fillId="0" borderId="0" xfId="17" applyNumberFormat="1" applyFont="1" applyFill="1"/>
    <xf numFmtId="3" fontId="11" fillId="0" borderId="0" xfId="17" applyNumberFormat="1" applyFont="1" applyFill="1"/>
    <xf numFmtId="172" fontId="11" fillId="0" borderId="0" xfId="17" applyNumberFormat="1" applyFont="1" applyFill="1"/>
    <xf numFmtId="0" fontId="11" fillId="0" borderId="0" xfId="17" applyFont="1" applyFill="1" applyAlignment="1">
      <alignment horizontal="right"/>
    </xf>
    <xf numFmtId="0" fontId="11" fillId="0" borderId="0" xfId="17" applyFont="1" applyAlignment="1">
      <alignment horizontal="center"/>
    </xf>
    <xf numFmtId="175" fontId="11" fillId="0" borderId="0" xfId="17" applyNumberFormat="1" applyFont="1"/>
    <xf numFmtId="3" fontId="11" fillId="0" borderId="0" xfId="17" applyNumberFormat="1" applyFont="1"/>
    <xf numFmtId="0" fontId="12" fillId="0" borderId="0" xfId="17" applyFont="1" applyFill="1"/>
    <xf numFmtId="0" fontId="12" fillId="0" borderId="0" xfId="17" applyFont="1" applyFill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3" fillId="0" borderId="0" xfId="17" applyFont="1" applyFill="1"/>
    <xf numFmtId="0" fontId="13" fillId="0" borderId="0" xfId="17" applyFont="1" applyFill="1" applyAlignment="1">
      <alignment horizontal="left" wrapText="1"/>
    </xf>
    <xf numFmtId="0" fontId="12" fillId="0" borderId="0" xfId="17" applyFont="1"/>
    <xf numFmtId="0" fontId="14" fillId="0" borderId="0" xfId="17" applyFont="1" applyFill="1"/>
    <xf numFmtId="0" fontId="14" fillId="0" borderId="0" xfId="17" applyFont="1"/>
    <xf numFmtId="16" fontId="15" fillId="4" borderId="3" xfId="17" applyNumberFormat="1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left" vertical="top" wrapText="1"/>
    </xf>
    <xf numFmtId="0" fontId="15" fillId="4" borderId="5" xfId="17" applyFont="1" applyFill="1" applyBorder="1" applyAlignment="1">
      <alignment horizontal="center" vertical="center"/>
    </xf>
    <xf numFmtId="1" fontId="15" fillId="4" borderId="5" xfId="17" applyNumberFormat="1" applyFont="1" applyFill="1" applyBorder="1" applyAlignment="1">
      <alignment horizontal="center" vertical="center"/>
    </xf>
    <xf numFmtId="175" fontId="15" fillId="4" borderId="6" xfId="17" applyNumberFormat="1" applyFont="1" applyFill="1" applyBorder="1" applyAlignment="1">
      <alignment horizontal="center" vertical="center" wrapText="1"/>
    </xf>
    <xf numFmtId="3" fontId="15" fillId="4" borderId="6" xfId="17" applyNumberFormat="1" applyFont="1" applyFill="1" applyBorder="1" applyAlignment="1">
      <alignment horizontal="center" vertical="center" wrapText="1"/>
    </xf>
    <xf numFmtId="3" fontId="15" fillId="4" borderId="4" xfId="17" applyNumberFormat="1" applyFont="1" applyFill="1" applyBorder="1" applyAlignment="1">
      <alignment horizontal="center" vertical="center" wrapText="1"/>
    </xf>
    <xf numFmtId="172" fontId="15" fillId="4" borderId="6" xfId="17" applyNumberFormat="1" applyFont="1" applyFill="1" applyBorder="1" applyAlignment="1">
      <alignment horizontal="center" vertical="center"/>
    </xf>
    <xf numFmtId="169" fontId="15" fillId="4" borderId="4" xfId="17" applyNumberFormat="1" applyFont="1" applyFill="1" applyBorder="1" applyAlignment="1">
      <alignment horizontal="center" vertical="center"/>
    </xf>
    <xf numFmtId="9" fontId="15" fillId="4" borderId="4" xfId="17" applyNumberFormat="1" applyFont="1" applyFill="1" applyBorder="1" applyAlignment="1">
      <alignment horizontal="center" vertical="center" wrapText="1"/>
    </xf>
    <xf numFmtId="169" fontId="15" fillId="4" borderId="7" xfId="17" applyNumberFormat="1" applyFont="1" applyFill="1" applyBorder="1" applyAlignment="1">
      <alignment horizontal="center" vertical="center"/>
    </xf>
    <xf numFmtId="0" fontId="1" fillId="4" borderId="0" xfId="17" applyFont="1" applyFill="1"/>
    <xf numFmtId="169" fontId="1" fillId="0" borderId="0" xfId="17" applyNumberFormat="1" applyFont="1"/>
    <xf numFmtId="0" fontId="15" fillId="4" borderId="3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vertical="center" wrapText="1"/>
    </xf>
    <xf numFmtId="172" fontId="15" fillId="4" borderId="4" xfId="17" applyNumberFormat="1" applyFont="1" applyFill="1" applyBorder="1" applyAlignment="1">
      <alignment horizontal="center" vertical="center"/>
    </xf>
    <xf numFmtId="0" fontId="7" fillId="0" borderId="0" xfId="17" applyFont="1" applyFill="1"/>
    <xf numFmtId="0" fontId="7" fillId="0" borderId="0" xfId="17" applyFont="1" applyFill="1" applyAlignment="1">
      <alignment horizontal="center"/>
    </xf>
    <xf numFmtId="0" fontId="8" fillId="0" borderId="0" xfId="17" applyFont="1" applyFill="1"/>
    <xf numFmtId="0" fontId="8" fillId="0" borderId="0" xfId="17" applyFont="1" applyFill="1" applyAlignment="1">
      <alignment horizontal="center" vertical="center"/>
    </xf>
    <xf numFmtId="0" fontId="16" fillId="5" borderId="8" xfId="17" applyFont="1" applyFill="1" applyBorder="1" applyAlignment="1">
      <alignment horizontal="center" vertical="center" wrapText="1"/>
    </xf>
    <xf numFmtId="169" fontId="8" fillId="0" borderId="0" xfId="17" applyNumberFormat="1" applyFont="1" applyFill="1" applyAlignment="1">
      <alignment horizontal="center" vertical="center"/>
    </xf>
    <xf numFmtId="175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/>
    <xf numFmtId="169" fontId="8" fillId="0" borderId="0" xfId="4" quotePrefix="1" applyNumberFormat="1" applyFont="1" applyFill="1" applyBorder="1" applyAlignment="1">
      <alignment horizontal="center" vertical="center"/>
    </xf>
    <xf numFmtId="0" fontId="9" fillId="0" borderId="0" xfId="17" applyFont="1" applyFill="1" applyAlignment="1">
      <alignment horizontal="center" vertical="center"/>
    </xf>
    <xf numFmtId="169" fontId="9" fillId="0" borderId="0" xfId="17" applyNumberFormat="1" applyFont="1" applyFill="1" applyAlignment="1">
      <alignment horizontal="center" vertical="center"/>
    </xf>
    <xf numFmtId="175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/>
    <xf numFmtId="169" fontId="9" fillId="0" borderId="0" xfId="4" quotePrefix="1" applyNumberFormat="1" applyFont="1" applyFill="1" applyBorder="1" applyAlignment="1">
      <alignment horizontal="center" vertical="center"/>
    </xf>
    <xf numFmtId="0" fontId="8" fillId="4" borderId="0" xfId="17" applyFont="1" applyFill="1" applyBorder="1" applyAlignment="1">
      <alignment horizontal="center" vertical="center" textRotation="90" wrapText="1"/>
    </xf>
    <xf numFmtId="0" fontId="15" fillId="4" borderId="6" xfId="17" applyFont="1" applyFill="1" applyBorder="1" applyAlignment="1">
      <alignment horizontal="center" vertical="center" wrapText="1"/>
    </xf>
    <xf numFmtId="0" fontId="15" fillId="4" borderId="6" xfId="17" applyFont="1" applyFill="1" applyBorder="1" applyAlignment="1">
      <alignment vertical="center"/>
    </xf>
    <xf numFmtId="1" fontId="15" fillId="4" borderId="6" xfId="17" applyNumberFormat="1" applyFont="1" applyFill="1" applyBorder="1" applyAlignment="1">
      <alignment horizontal="center" vertical="center"/>
    </xf>
    <xf numFmtId="175" fontId="15" fillId="4" borderId="4" xfId="17" applyNumberFormat="1" applyFont="1" applyFill="1" applyBorder="1" applyAlignment="1">
      <alignment horizontal="center" vertical="center" wrapText="1"/>
    </xf>
    <xf numFmtId="169" fontId="15" fillId="4" borderId="6" xfId="17" applyNumberFormat="1" applyFont="1" applyFill="1" applyBorder="1" applyAlignment="1">
      <alignment horizontal="center" vertical="center"/>
    </xf>
    <xf numFmtId="9" fontId="15" fillId="4" borderId="6" xfId="17" applyNumberFormat="1" applyFont="1" applyFill="1" applyBorder="1" applyAlignment="1">
      <alignment horizontal="center" vertical="center" wrapText="1"/>
    </xf>
    <xf numFmtId="0" fontId="8" fillId="0" borderId="0" xfId="17" applyFont="1" applyFill="1" applyBorder="1" applyAlignment="1">
      <alignment horizontal="center" vertical="center" textRotation="90" wrapText="1"/>
    </xf>
    <xf numFmtId="0" fontId="15" fillId="0" borderId="5" xfId="17" applyFont="1" applyFill="1" applyBorder="1" applyAlignment="1">
      <alignment horizontal="center" vertical="center"/>
    </xf>
    <xf numFmtId="0" fontId="15" fillId="4" borderId="6" xfId="17" applyFont="1" applyFill="1" applyBorder="1" applyAlignment="1">
      <alignment horizontal="center" vertical="center"/>
    </xf>
    <xf numFmtId="169" fontId="15" fillId="4" borderId="9" xfId="17" applyNumberFormat="1" applyFont="1" applyFill="1" applyBorder="1" applyAlignment="1">
      <alignment horizontal="center" vertical="center"/>
    </xf>
    <xf numFmtId="0" fontId="17" fillId="0" borderId="0" xfId="17" applyFont="1" applyFill="1" applyAlignment="1">
      <alignment horizontal="center" vertical="center"/>
    </xf>
    <xf numFmtId="0" fontId="17" fillId="0" borderId="0" xfId="17" applyFont="1" applyFill="1" applyBorder="1" applyAlignment="1">
      <alignment horizontal="center" vertical="center" textRotation="90" wrapText="1"/>
    </xf>
    <xf numFmtId="0" fontId="8" fillId="5" borderId="0" xfId="17" applyFont="1" applyFill="1" applyAlignment="1">
      <alignment horizontal="center" vertical="center"/>
    </xf>
    <xf numFmtId="3" fontId="18" fillId="5" borderId="0" xfId="17" applyNumberFormat="1" applyFont="1" applyFill="1" applyBorder="1" applyAlignment="1">
      <alignment horizontal="center" vertical="center"/>
    </xf>
    <xf numFmtId="0" fontId="19" fillId="5" borderId="8" xfId="17" applyFont="1" applyFill="1" applyBorder="1" applyAlignment="1">
      <alignment horizontal="center" vertical="center" wrapText="1"/>
    </xf>
    <xf numFmtId="0" fontId="20" fillId="0" borderId="0" xfId="17" applyFont="1" applyFill="1" applyAlignment="1">
      <alignment vertical="center"/>
    </xf>
    <xf numFmtId="0" fontId="15" fillId="0" borderId="6" xfId="17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vertical="center"/>
    </xf>
    <xf numFmtId="1" fontId="15" fillId="0" borderId="6" xfId="17" applyNumberFormat="1" applyFont="1" applyFill="1" applyBorder="1" applyAlignment="1">
      <alignment horizontal="center" vertical="center"/>
    </xf>
    <xf numFmtId="175" fontId="15" fillId="0" borderId="4" xfId="17" applyNumberFormat="1" applyFont="1" applyFill="1" applyBorder="1" applyAlignment="1">
      <alignment horizontal="center" vertical="center" wrapText="1"/>
    </xf>
    <xf numFmtId="3" fontId="15" fillId="0" borderId="6" xfId="17" applyNumberFormat="1" applyFont="1" applyFill="1" applyBorder="1" applyAlignment="1">
      <alignment horizontal="center" vertical="center" wrapText="1"/>
    </xf>
    <xf numFmtId="3" fontId="15" fillId="0" borderId="4" xfId="17" applyNumberFormat="1" applyFont="1" applyFill="1" applyBorder="1" applyAlignment="1">
      <alignment horizontal="center" vertical="center" wrapText="1"/>
    </xf>
    <xf numFmtId="172" fontId="15" fillId="0" borderId="6" xfId="17" applyNumberFormat="1" applyFont="1" applyFill="1" applyBorder="1" applyAlignment="1">
      <alignment horizontal="center" vertical="center"/>
    </xf>
    <xf numFmtId="169" fontId="15" fillId="0" borderId="6" xfId="17" applyNumberFormat="1" applyFont="1" applyFill="1" applyBorder="1" applyAlignment="1">
      <alignment horizontal="center" vertical="center"/>
    </xf>
    <xf numFmtId="9" fontId="15" fillId="0" borderId="6" xfId="17" applyNumberFormat="1" applyFont="1" applyFill="1" applyBorder="1" applyAlignment="1">
      <alignment horizontal="center" vertical="center" wrapText="1"/>
    </xf>
    <xf numFmtId="169" fontId="21" fillId="0" borderId="0" xfId="17" applyNumberFormat="1" applyFont="1" applyFill="1"/>
    <xf numFmtId="0" fontId="20" fillId="0" borderId="0" xfId="17" applyFont="1" applyFill="1" applyAlignment="1">
      <alignment vertical="center" wrapText="1"/>
    </xf>
    <xf numFmtId="175" fontId="15" fillId="0" borderId="6" xfId="17" applyNumberFormat="1" applyFont="1" applyFill="1" applyBorder="1" applyAlignment="1">
      <alignment horizontal="center" vertical="center" wrapText="1"/>
    </xf>
    <xf numFmtId="169" fontId="18" fillId="5" borderId="0" xfId="3" applyFont="1" applyFill="1" applyBorder="1" applyAlignment="1">
      <alignment horizontal="center" vertical="center"/>
    </xf>
    <xf numFmtId="169" fontId="17" fillId="4" borderId="0" xfId="3" applyFont="1" applyFill="1" applyBorder="1" applyAlignment="1">
      <alignment horizontal="center" vertical="center" wrapText="1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169" fontId="17" fillId="0" borderId="0" xfId="3" applyFont="1" applyFill="1" applyBorder="1" applyAlignment="1">
      <alignment horizontal="center" vertical="center" wrapText="1"/>
    </xf>
    <xf numFmtId="0" fontId="1" fillId="0" borderId="0" xfId="17" applyFont="1" applyFill="1"/>
    <xf numFmtId="169" fontId="1" fillId="0" borderId="0" xfId="17" applyNumberFormat="1" applyFont="1" applyFill="1"/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3" fillId="7" borderId="11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3" fillId="7" borderId="12" xfId="17" applyNumberFormat="1" applyFont="1" applyFill="1" applyBorder="1" applyAlignment="1">
      <alignment horizontal="center" vertical="center"/>
    </xf>
    <xf numFmtId="175" fontId="23" fillId="7" borderId="12" xfId="17" applyNumberFormat="1" applyFont="1" applyFill="1" applyBorder="1" applyAlignment="1">
      <alignment horizontal="center" vertical="center" wrapText="1"/>
    </xf>
    <xf numFmtId="3" fontId="23" fillId="7" borderId="12" xfId="17" applyNumberFormat="1" applyFont="1" applyFill="1" applyBorder="1" applyAlignment="1">
      <alignment horizontal="center" vertical="center" wrapText="1"/>
    </xf>
    <xf numFmtId="172" fontId="23" fillId="7" borderId="12" xfId="17" applyNumberFormat="1" applyFont="1" applyFill="1" applyBorder="1" applyAlignment="1">
      <alignment horizontal="center" vertical="center"/>
    </xf>
    <xf numFmtId="169" fontId="23" fillId="7" borderId="12" xfId="17" applyNumberFormat="1" applyFont="1" applyFill="1" applyBorder="1" applyAlignment="1">
      <alignment horizontal="center" vertical="center"/>
    </xf>
    <xf numFmtId="9" fontId="23" fillId="7" borderId="12" xfId="23" applyFont="1" applyFill="1" applyBorder="1" applyAlignment="1">
      <alignment horizontal="center" vertical="center" wrapText="1"/>
    </xf>
    <xf numFmtId="169" fontId="23" fillId="7" borderId="13" xfId="17" applyNumberFormat="1" applyFont="1" applyFill="1" applyBorder="1" applyAlignment="1">
      <alignment horizontal="center" vertical="center"/>
    </xf>
    <xf numFmtId="0" fontId="23" fillId="7" borderId="14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vertical="center"/>
    </xf>
    <xf numFmtId="0" fontId="13" fillId="7" borderId="15" xfId="17" applyFont="1" applyFill="1" applyBorder="1" applyAlignment="1">
      <alignment horizontal="center" vertical="center"/>
    </xf>
    <xf numFmtId="1" fontId="23" fillId="7" borderId="15" xfId="17" applyNumberFormat="1" applyFont="1" applyFill="1" applyBorder="1" applyAlignment="1">
      <alignment horizontal="center" vertical="center"/>
    </xf>
    <xf numFmtId="175" fontId="23" fillId="7" borderId="15" xfId="17" applyNumberFormat="1" applyFont="1" applyFill="1" applyBorder="1" applyAlignment="1">
      <alignment horizontal="center" vertical="center" wrapText="1"/>
    </xf>
    <xf numFmtId="3" fontId="23" fillId="7" borderId="15" xfId="17" applyNumberFormat="1" applyFont="1" applyFill="1" applyBorder="1" applyAlignment="1">
      <alignment horizontal="center" vertical="center" wrapText="1"/>
    </xf>
    <xf numFmtId="172" fontId="23" fillId="7" borderId="15" xfId="17" applyNumberFormat="1" applyFont="1" applyFill="1" applyBorder="1" applyAlignment="1">
      <alignment horizontal="center" vertical="center"/>
    </xf>
    <xf numFmtId="169" fontId="23" fillId="7" borderId="15" xfId="17" applyNumberFormat="1" applyFont="1" applyFill="1" applyBorder="1" applyAlignment="1">
      <alignment horizontal="center" vertical="center"/>
    </xf>
    <xf numFmtId="9" fontId="23" fillId="7" borderId="15" xfId="23" applyFont="1" applyFill="1" applyBorder="1" applyAlignment="1">
      <alignment horizontal="center" vertical="center" wrapText="1"/>
    </xf>
    <xf numFmtId="169" fontId="23" fillId="7" borderId="16" xfId="17" applyNumberFormat="1" applyFont="1" applyFill="1" applyBorder="1" applyAlignment="1">
      <alignment horizontal="center" vertical="center"/>
    </xf>
    <xf numFmtId="0" fontId="1" fillId="0" borderId="0" xfId="17" applyBorder="1"/>
    <xf numFmtId="0" fontId="8" fillId="0" borderId="0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169" fontId="9" fillId="0" borderId="0" xfId="17" applyNumberFormat="1" applyFont="1" applyFill="1" applyBorder="1" applyAlignment="1">
      <alignment horizontal="center" vertical="center"/>
    </xf>
    <xf numFmtId="175" fontId="9" fillId="0" borderId="0" xfId="17" applyNumberFormat="1" applyFont="1" applyFill="1" applyBorder="1" applyAlignment="1">
      <alignment horizontal="center" vertical="center"/>
    </xf>
    <xf numFmtId="3" fontId="15" fillId="4" borderId="0" xfId="17" applyNumberFormat="1" applyFont="1" applyFill="1" applyBorder="1" applyAlignment="1">
      <alignment horizontal="center" vertical="center" wrapText="1"/>
    </xf>
    <xf numFmtId="3" fontId="9" fillId="0" borderId="0" xfId="17" applyNumberFormat="1" applyFont="1" applyFill="1" applyBorder="1" applyAlignment="1">
      <alignment horizontal="center" vertical="center"/>
    </xf>
    <xf numFmtId="3" fontId="9" fillId="0" borderId="0" xfId="17" applyNumberFormat="1" applyFont="1" applyFill="1" applyBorder="1"/>
    <xf numFmtId="0" fontId="1" fillId="0" borderId="0" xfId="17" applyFill="1" applyBorder="1"/>
    <xf numFmtId="169" fontId="23" fillId="7" borderId="17" xfId="17" applyNumberFormat="1" applyFont="1" applyFill="1" applyBorder="1" applyAlignment="1">
      <alignment horizontal="center" vertical="center"/>
    </xf>
    <xf numFmtId="0" fontId="23" fillId="7" borderId="18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vertical="center"/>
    </xf>
    <xf numFmtId="0" fontId="13" fillId="7" borderId="19" xfId="17" applyFont="1" applyFill="1" applyBorder="1" applyAlignment="1">
      <alignment horizontal="center" vertical="center"/>
    </xf>
    <xf numFmtId="1" fontId="23" fillId="7" borderId="19" xfId="17" applyNumberFormat="1" applyFont="1" applyFill="1" applyBorder="1" applyAlignment="1">
      <alignment horizontal="center" vertical="center"/>
    </xf>
    <xf numFmtId="175" fontId="23" fillId="7" borderId="19" xfId="17" applyNumberFormat="1" applyFont="1" applyFill="1" applyBorder="1" applyAlignment="1">
      <alignment horizontal="center" vertical="center" wrapText="1"/>
    </xf>
    <xf numFmtId="3" fontId="23" fillId="7" borderId="19" xfId="17" applyNumberFormat="1" applyFont="1" applyFill="1" applyBorder="1" applyAlignment="1">
      <alignment horizontal="center" vertical="center" wrapText="1"/>
    </xf>
    <xf numFmtId="172" fontId="23" fillId="7" borderId="19" xfId="17" applyNumberFormat="1" applyFont="1" applyFill="1" applyBorder="1" applyAlignment="1">
      <alignment horizontal="center" vertical="center"/>
    </xf>
    <xf numFmtId="169" fontId="23" fillId="7" borderId="19" xfId="17" applyNumberFormat="1" applyFont="1" applyFill="1" applyBorder="1" applyAlignment="1">
      <alignment horizontal="center" vertical="center"/>
    </xf>
    <xf numFmtId="9" fontId="23" fillId="7" borderId="19" xfId="23" applyFont="1" applyFill="1" applyBorder="1" applyAlignment="1">
      <alignment horizontal="center" vertical="center" wrapText="1"/>
    </xf>
    <xf numFmtId="169" fontId="23" fillId="7" borderId="20" xfId="17" applyNumberFormat="1" applyFont="1" applyFill="1" applyBorder="1" applyAlignment="1">
      <alignment horizontal="center" vertical="center"/>
    </xf>
    <xf numFmtId="169" fontId="23" fillId="7" borderId="21" xfId="17" applyNumberFormat="1" applyFont="1" applyFill="1" applyBorder="1" applyAlignment="1">
      <alignment horizontal="center" vertical="center"/>
    </xf>
    <xf numFmtId="0" fontId="20" fillId="0" borderId="0" xfId="17" applyFont="1" applyFill="1" applyBorder="1" applyAlignment="1">
      <alignment vertical="center" wrapText="1"/>
    </xf>
    <xf numFmtId="0" fontId="15" fillId="0" borderId="0" xfId="17" applyFont="1" applyFill="1" applyBorder="1" applyAlignment="1">
      <alignment horizontal="center" vertical="center" wrapText="1"/>
    </xf>
    <xf numFmtId="0" fontId="15" fillId="0" borderId="0" xfId="17" applyFont="1" applyFill="1" applyBorder="1" applyAlignment="1">
      <alignment vertical="center"/>
    </xf>
    <xf numFmtId="0" fontId="15" fillId="0" borderId="0" xfId="17" applyFont="1" applyFill="1" applyBorder="1" applyAlignment="1">
      <alignment horizontal="center" vertical="center"/>
    </xf>
    <xf numFmtId="1" fontId="15" fillId="0" borderId="0" xfId="17" applyNumberFormat="1" applyFont="1" applyFill="1" applyBorder="1" applyAlignment="1">
      <alignment horizontal="center" vertical="center"/>
    </xf>
    <xf numFmtId="175" fontId="15" fillId="0" borderId="0" xfId="17" applyNumberFormat="1" applyFont="1" applyFill="1" applyBorder="1" applyAlignment="1">
      <alignment horizontal="center" vertical="center" wrapText="1"/>
    </xf>
    <xf numFmtId="3" fontId="15" fillId="0" borderId="0" xfId="17" applyNumberFormat="1" applyFont="1" applyFill="1" applyBorder="1" applyAlignment="1">
      <alignment horizontal="center" vertical="center" wrapText="1"/>
    </xf>
    <xf numFmtId="172" fontId="15" fillId="0" borderId="0" xfId="17" applyNumberFormat="1" applyFont="1" applyFill="1" applyBorder="1" applyAlignment="1">
      <alignment horizontal="center" vertical="center"/>
    </xf>
    <xf numFmtId="169" fontId="15" fillId="0" borderId="0" xfId="17" applyNumberFormat="1" applyFont="1" applyFill="1" applyBorder="1" applyAlignment="1">
      <alignment horizontal="center" vertical="center"/>
    </xf>
    <xf numFmtId="9" fontId="15" fillId="0" borderId="0" xfId="17" applyNumberFormat="1" applyFont="1" applyFill="1" applyBorder="1" applyAlignment="1">
      <alignment horizontal="center" vertical="center" wrapText="1"/>
    </xf>
    <xf numFmtId="0" fontId="1" fillId="4" borderId="0" xfId="17" applyFill="1" applyBorder="1"/>
    <xf numFmtId="169" fontId="15" fillId="4" borderId="0" xfId="17" applyNumberFormat="1" applyFont="1" applyFill="1" applyBorder="1" applyAlignment="1">
      <alignment horizontal="center" vertical="center"/>
    </xf>
    <xf numFmtId="0" fontId="22" fillId="6" borderId="0" xfId="17" applyFont="1" applyFill="1" applyBorder="1" applyAlignment="1">
      <alignment horizontal="center" vertical="center"/>
    </xf>
    <xf numFmtId="0" fontId="24" fillId="6" borderId="0" xfId="17" applyFont="1" applyFill="1" applyBorder="1" applyAlignment="1">
      <alignment horizontal="center" vertical="center"/>
    </xf>
    <xf numFmtId="3" fontId="22" fillId="6" borderId="0" xfId="17" applyNumberFormat="1" applyFont="1" applyFill="1" applyBorder="1" applyAlignment="1">
      <alignment horizontal="center" vertical="center"/>
    </xf>
    <xf numFmtId="175" fontId="25" fillId="6" borderId="0" xfId="17" applyNumberFormat="1" applyFont="1" applyFill="1" applyBorder="1"/>
    <xf numFmtId="3" fontId="25" fillId="6" borderId="0" xfId="17" applyNumberFormat="1" applyFont="1" applyFill="1" applyBorder="1"/>
    <xf numFmtId="0" fontId="25" fillId="6" borderId="0" xfId="17" applyFont="1" applyFill="1" applyBorder="1"/>
    <xf numFmtId="169" fontId="22" fillId="6" borderId="0" xfId="17" applyNumberFormat="1" applyFont="1" applyFill="1" applyBorder="1" applyAlignment="1">
      <alignment horizontal="center" vertical="center"/>
    </xf>
    <xf numFmtId="9" fontId="26" fillId="6" borderId="0" xfId="27" applyFont="1" applyFill="1" applyBorder="1" applyAlignment="1">
      <alignment horizontal="center"/>
    </xf>
    <xf numFmtId="169" fontId="23" fillId="7" borderId="22" xfId="17" applyNumberFormat="1" applyFont="1" applyFill="1" applyBorder="1" applyAlignment="1">
      <alignment horizontal="center" vertical="center"/>
    </xf>
    <xf numFmtId="169" fontId="23" fillId="7" borderId="23" xfId="17" applyNumberFormat="1" applyFont="1" applyFill="1" applyBorder="1" applyAlignment="1">
      <alignment horizontal="center" vertical="center"/>
    </xf>
    <xf numFmtId="169" fontId="23" fillId="7" borderId="24" xfId="17" applyNumberFormat="1" applyFont="1" applyFill="1" applyBorder="1" applyAlignment="1">
      <alignment horizontal="center" vertical="center"/>
    </xf>
    <xf numFmtId="9" fontId="23" fillId="7" borderId="25" xfId="23" applyFont="1" applyFill="1" applyBorder="1" applyAlignment="1">
      <alignment horizontal="center" vertical="center" wrapText="1"/>
    </xf>
    <xf numFmtId="169" fontId="23" fillId="7" borderId="25" xfId="17" applyNumberFormat="1" applyFont="1" applyFill="1" applyBorder="1" applyAlignment="1">
      <alignment horizontal="center" vertical="center"/>
    </xf>
    <xf numFmtId="172" fontId="23" fillId="7" borderId="25" xfId="17" applyNumberFormat="1" applyFont="1" applyFill="1" applyBorder="1" applyAlignment="1">
      <alignment horizontal="center" vertical="center"/>
    </xf>
    <xf numFmtId="3" fontId="23" fillId="7" borderId="25" xfId="17" applyNumberFormat="1" applyFont="1" applyFill="1" applyBorder="1" applyAlignment="1">
      <alignment horizontal="center" vertical="center" wrapText="1"/>
    </xf>
    <xf numFmtId="175" fontId="23" fillId="7" borderId="25" xfId="17" applyNumberFormat="1" applyFont="1" applyFill="1" applyBorder="1" applyAlignment="1">
      <alignment horizontal="center" vertical="center" wrapText="1"/>
    </xf>
    <xf numFmtId="1" fontId="23" fillId="7" borderId="25" xfId="17" applyNumberFormat="1" applyFont="1" applyFill="1" applyBorder="1" applyAlignment="1">
      <alignment horizontal="center" vertical="center"/>
    </xf>
    <xf numFmtId="0" fontId="13" fillId="7" borderId="25" xfId="17" applyFont="1" applyFill="1" applyBorder="1" applyAlignment="1">
      <alignment horizontal="center" vertical="center"/>
    </xf>
    <xf numFmtId="0" fontId="23" fillId="7" borderId="25" xfId="17" applyFont="1" applyFill="1" applyBorder="1" applyAlignment="1">
      <alignment vertical="center"/>
    </xf>
    <xf numFmtId="0" fontId="23" fillId="7" borderId="25" xfId="17" applyFont="1" applyFill="1" applyBorder="1" applyAlignment="1">
      <alignment horizontal="center" vertical="center" wrapText="1"/>
    </xf>
    <xf numFmtId="0" fontId="23" fillId="7" borderId="26" xfId="17" applyFont="1" applyFill="1" applyBorder="1" applyAlignment="1">
      <alignment horizontal="center" vertical="center" wrapText="1"/>
    </xf>
    <xf numFmtId="0" fontId="23" fillId="7" borderId="11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3" fillId="7" borderId="12" xfId="17" applyNumberFormat="1" applyFont="1" applyFill="1" applyBorder="1" applyAlignment="1">
      <alignment horizontal="center" vertical="center"/>
    </xf>
    <xf numFmtId="175" fontId="23" fillId="7" borderId="12" xfId="17" applyNumberFormat="1" applyFont="1" applyFill="1" applyBorder="1" applyAlignment="1">
      <alignment horizontal="center" vertical="center" wrapText="1"/>
    </xf>
    <xf numFmtId="3" fontId="23" fillId="7" borderId="12" xfId="17" applyNumberFormat="1" applyFont="1" applyFill="1" applyBorder="1" applyAlignment="1">
      <alignment horizontal="center" vertical="center" wrapText="1"/>
    </xf>
    <xf numFmtId="172" fontId="23" fillId="7" borderId="12" xfId="17" applyNumberFormat="1" applyFont="1" applyFill="1" applyBorder="1" applyAlignment="1">
      <alignment horizontal="center" vertical="center"/>
    </xf>
    <xf numFmtId="169" fontId="23" fillId="7" borderId="12" xfId="17" applyNumberFormat="1" applyFont="1" applyFill="1" applyBorder="1" applyAlignment="1">
      <alignment horizontal="center" vertical="center"/>
    </xf>
    <xf numFmtId="9" fontId="23" fillId="7" borderId="12" xfId="23" applyFont="1" applyFill="1" applyBorder="1" applyAlignment="1">
      <alignment horizontal="center" vertical="center" wrapText="1"/>
    </xf>
    <xf numFmtId="169" fontId="23" fillId="7" borderId="13" xfId="17" applyNumberFormat="1" applyFont="1" applyFill="1" applyBorder="1" applyAlignment="1">
      <alignment horizontal="center" vertical="center"/>
    </xf>
    <xf numFmtId="0" fontId="23" fillId="7" borderId="18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vertical="center"/>
    </xf>
    <xf numFmtId="0" fontId="13" fillId="7" borderId="19" xfId="17" applyFont="1" applyFill="1" applyBorder="1" applyAlignment="1">
      <alignment horizontal="center" vertical="center"/>
    </xf>
    <xf numFmtId="1" fontId="23" fillId="7" borderId="19" xfId="17" applyNumberFormat="1" applyFont="1" applyFill="1" applyBorder="1" applyAlignment="1">
      <alignment horizontal="center" vertical="center"/>
    </xf>
    <xf numFmtId="175" fontId="23" fillId="7" borderId="19" xfId="17" applyNumberFormat="1" applyFont="1" applyFill="1" applyBorder="1" applyAlignment="1">
      <alignment horizontal="center" vertical="center" wrapText="1"/>
    </xf>
    <xf numFmtId="3" fontId="23" fillId="7" borderId="19" xfId="17" applyNumberFormat="1" applyFont="1" applyFill="1" applyBorder="1" applyAlignment="1">
      <alignment horizontal="center" vertical="center" wrapText="1"/>
    </xf>
    <xf numFmtId="172" fontId="23" fillId="7" borderId="19" xfId="17" applyNumberFormat="1" applyFont="1" applyFill="1" applyBorder="1" applyAlignment="1">
      <alignment horizontal="center" vertical="center"/>
    </xf>
    <xf numFmtId="169" fontId="23" fillId="7" borderId="19" xfId="17" applyNumberFormat="1" applyFont="1" applyFill="1" applyBorder="1" applyAlignment="1">
      <alignment horizontal="center" vertical="center"/>
    </xf>
    <xf numFmtId="9" fontId="23" fillId="7" borderId="19" xfId="23" applyFont="1" applyFill="1" applyBorder="1" applyAlignment="1">
      <alignment horizontal="center" vertical="center" wrapText="1"/>
    </xf>
    <xf numFmtId="169" fontId="23" fillId="7" borderId="20" xfId="17" applyNumberFormat="1" applyFont="1" applyFill="1" applyBorder="1" applyAlignment="1">
      <alignment horizontal="center" vertical="center"/>
    </xf>
    <xf numFmtId="1" fontId="23" fillId="7" borderId="15" xfId="17" applyNumberFormat="1" applyFont="1" applyFill="1" applyBorder="1" applyAlignment="1">
      <alignment horizontal="center" vertical="center"/>
    </xf>
    <xf numFmtId="0" fontId="16" fillId="5" borderId="27" xfId="17" applyFont="1" applyFill="1" applyBorder="1" applyAlignment="1">
      <alignment horizontal="center" vertical="center"/>
    </xf>
    <xf numFmtId="0" fontId="16" fillId="5" borderId="28" xfId="17" applyFont="1" applyFill="1" applyBorder="1" applyAlignment="1">
      <alignment horizontal="center" vertical="center"/>
    </xf>
    <xf numFmtId="0" fontId="16" fillId="5" borderId="29" xfId="17" applyFont="1" applyFill="1" applyBorder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0" fillId="5" borderId="0" xfId="17" applyFont="1" applyFill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2" fillId="6" borderId="28" xfId="17" applyFont="1" applyFill="1" applyBorder="1" applyAlignment="1">
      <alignment horizontal="center" vertical="center" wrapText="1"/>
    </xf>
    <xf numFmtId="0" fontId="22" fillId="6" borderId="29" xfId="17" applyFont="1" applyFill="1" applyBorder="1" applyAlignment="1">
      <alignment horizontal="center" vertical="center" wrapText="1"/>
    </xf>
    <xf numFmtId="0" fontId="20" fillId="0" borderId="30" xfId="17" applyFont="1" applyFill="1" applyBorder="1" applyAlignment="1">
      <alignment horizontal="center" vertical="center" wrapText="1"/>
    </xf>
    <xf numFmtId="0" fontId="8" fillId="0" borderId="0" xfId="17" applyFont="1" applyFill="1" applyAlignment="1">
      <alignment horizontal="center" vertical="center"/>
    </xf>
    <xf numFmtId="0" fontId="20" fillId="0" borderId="30" xfId="17" applyFont="1" applyFill="1" applyBorder="1" applyAlignment="1">
      <alignment horizontal="center" vertical="center"/>
    </xf>
    <xf numFmtId="0" fontId="22" fillId="6" borderId="27" xfId="17" applyFont="1" applyFill="1" applyBorder="1" applyAlignment="1">
      <alignment horizontal="center" vertical="center" wrapText="1"/>
    </xf>
    <xf numFmtId="0" fontId="14" fillId="0" borderId="0" xfId="17" applyFont="1" applyAlignment="1">
      <alignment horizontal="center"/>
    </xf>
    <xf numFmtId="0" fontId="20" fillId="0" borderId="0" xfId="17" applyFont="1" applyFill="1" applyBorder="1" applyAlignment="1">
      <alignment horizontal="center" vertical="center"/>
    </xf>
    <xf numFmtId="0" fontId="27" fillId="0" borderId="0" xfId="0" applyFont="1" applyAlignment="1"/>
  </cellXfs>
  <cellStyles count="40">
    <cellStyle name="10" xfId="1"/>
    <cellStyle name="5" xfId="2"/>
    <cellStyle name="Moeda" xfId="3" builtinId="4"/>
    <cellStyle name="Moeda 2" xfId="4"/>
    <cellStyle name="Moeda 2 2 2" xfId="5"/>
    <cellStyle name="Moeda 2 2 2 2" xfId="6"/>
    <cellStyle name="Moeda 5 3" xfId="7"/>
    <cellStyle name="Moeda 5 3 2" xfId="8"/>
    <cellStyle name="Normal" xfId="0" builtinId="0"/>
    <cellStyle name="Normal 15" xfId="9"/>
    <cellStyle name="Normal 15 2 2" xfId="10"/>
    <cellStyle name="Normal 17 3 2 4" xfId="11"/>
    <cellStyle name="Normal 17 3 2 4 4" xfId="12"/>
    <cellStyle name="Normal 17 3 5" xfId="13"/>
    <cellStyle name="Normal 17 3 5 2" xfId="14"/>
    <cellStyle name="Normal 18 2 2" xfId="15"/>
    <cellStyle name="Normal 2" xfId="16"/>
    <cellStyle name="Normal 2 2 2" xfId="17"/>
    <cellStyle name="Normal 3 2 2" xfId="18"/>
    <cellStyle name="Normal 4" xfId="19"/>
    <cellStyle name="Normal 4 2" xfId="20"/>
    <cellStyle name="Normal 7" xfId="21"/>
    <cellStyle name="Normal 9 2 2" xfId="22"/>
    <cellStyle name="Porcentagem" xfId="23" builtinId="5"/>
    <cellStyle name="Porcentagem 2" xfId="24"/>
    <cellStyle name="Porcentagem 2 2" xfId="25"/>
    <cellStyle name="Porcentagem 3" xfId="26"/>
    <cellStyle name="Porcentagem 3 2" xfId="27"/>
    <cellStyle name="Porcentagem 7" xfId="28"/>
    <cellStyle name="Vírgula 2" xfId="29"/>
    <cellStyle name="Vírgula 2 2" xfId="30"/>
    <cellStyle name="Vírgula 2 2 2" xfId="31"/>
    <cellStyle name="Vírgula 2 2 2 2" xfId="32"/>
    <cellStyle name="Vírgula 2 2 3" xfId="33"/>
    <cellStyle name="Vírgula 2 3" xfId="34"/>
    <cellStyle name="Vírgula 2 3 2" xfId="35"/>
    <cellStyle name="Vírgula 2 3 2 2" xfId="36"/>
    <cellStyle name="Vírgula 2 3 2 2 2" xfId="37"/>
    <cellStyle name="Vírgula 2 3 2 3" xfId="38"/>
    <cellStyle name="Vírgula 2 4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oliveira/or&#231;armento/OR&#199;A/Or&#231;a_2002HSV/Forecast%2010+02/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idia/Nena/Sadia/2009/Planos/Linha%20Frios/MORTADELA/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CALM/LOCALS~1/Temp/1f/_ZCTmp.Dir/GNC/Cristiana/Quiosque/BP/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/Regionais/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teste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1%25TAR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Mensal/YAMAHA/HONDA%20x%20YAMAH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NGTO/PADRONIZ/CUST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Investimento%20Publicit&#225;rio%201996-19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nte.varela/Desktop/INVES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FLOW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SADIA/2011/Propostas/RS%20Planeta%20Atl&#226;ntida%20-%2020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JOHNSON/2011/SUNDOWN/Ver&#227;o/Cronogramas/antigos/Revista%20antigo%20SDW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MID/JDSUL/cro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valia&#231;&#245;es%20Comerciais/TV%20Aberta/Automobilismo/F&#243;rmula%201/2011/Globo%20-%20Formula%201%20-%2020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LOPR19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na.silvestrini/Configura&#231;&#245;es%20locais/Temporary%20Internet%20Files/Content.Outlook/Y5DOB4K4/Sadia/HOT%20POCKET/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Nucleo2_08/c/WINDOWS/TEMP/MIRAS/MODELS/MODEL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hveroni/Configura&#231;&#245;es%20locais/Temporary%20Internet%20Files/OLK92/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AD"/>
      <sheetName val="PRIN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  <sheetName val="Resumo por P"/>
      <sheetName val="Ranking_Geral_-_Mês"/>
      <sheetName val="DADOS_FVD"/>
      <sheetName val="Pen M AS ABC 25+RJ1"/>
      <sheetName val="VICTEL ($R)"/>
      <sheetName val="capa"/>
      <sheetName val="Ficha Técnica"/>
      <sheetName val="SIG-&gt;SUIG"/>
      <sheetName val="PL MÚSICA - TV"/>
      <sheetName val="Dicas excel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/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Sources_Uses"/>
      <sheetName val="FLOWCHART-02"/>
      <sheetName val="RATF0104"/>
      <sheetName val="TRAP1997"/>
      <sheetName val="Gtos"/>
      <sheetName val="menu"/>
      <sheetName val="perfil_fx_Hor"/>
      <sheetName val="BAUD"/>
      <sheetName val="RD INT 1ª"/>
      <sheetName val="Ficha Técnica"/>
      <sheetName val="FLOWCHART-03"/>
      <sheetName val="MACMASK1"/>
      <sheetName val="dHora"/>
      <sheetName val="MID"/>
      <sheetName val="mapa"/>
      <sheetName val="capa"/>
      <sheetName val="BD_ACTUAL"/>
      <sheetName val="Lista de valores"/>
      <sheetName val="DESCRICAO  PACOTES"/>
      <sheetName val="OUTDOOR"/>
      <sheetName val="Base de cálculo F1"/>
      <sheetName val="RATF0104.xls"/>
      <sheetName val="NEWS PREV"/>
      <sheetName val="Anual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Reprovadas"/>
      <sheetName val="ActxJR"/>
      <sheetName val="anarev"/>
      <sheetName val="[RATF0104.xls]\DATA\EXCEL\RATF0"/>
      <sheetName val="[RATF0104.xls]_DATA_EXCEL_RAT_2"/>
      <sheetName val="[RATF0104.xls]_DATA_EXCEL_RA_12"/>
      <sheetName val="[RATF0104.xls]_DATA_EXCEL_RAT_6"/>
      <sheetName val="[RATF0104.xls]_DATA_EXCEL_RAT_3"/>
      <sheetName val="[RATF0104.xls]_DATA_EXCEL_RAT_4"/>
      <sheetName val="\C\DOCUME~1\PAULAT~1\LOCALS~1\T"/>
      <sheetName val="SOV SOAP"/>
      <sheetName val="LE98 y 99B"/>
      <sheetName val="\Users\fabionagy\Library\Caches"/>
      <sheetName val="Ranking por Filial - Mês"/>
      <sheetName val="Constants"/>
      <sheetName val="Est.REV."/>
      <sheetName val="FC Main"/>
      <sheetName val="PRC-TV (0)"/>
      <sheetName val="1º Flight Programação"/>
      <sheetName val="VICTEL_($R)3"/>
      <sheetName val="RD_INT_1ª3"/>
      <sheetName val="Lista_de_valores"/>
      <sheetName val="DESCRICAO__PACOTES"/>
      <sheetName val="Ficha_Técnica4"/>
      <sheetName val="RATF0104_xls"/>
      <sheetName val="Pen_M_AS_ABC_25+RJ1"/>
      <sheetName val="Base_de_cálculo_F1"/>
      <sheetName val="NEWS_PREV"/>
      <sheetName val="TAB_Daten"/>
      <sheetName val="TV_Crono"/>
      <sheetName val="\DATA\EXCEL\RATF0104_xls"/>
      <sheetName val="SOV_SOAP"/>
      <sheetName val="LE98_y_99B"/>
      <sheetName val="Ranking_por_Filial_-_Mês"/>
      <sheetName val="Est_REV_"/>
      <sheetName val="FC_Main"/>
      <sheetName val="PRC-TV_(0)"/>
      <sheetName val="1º_Flight_Programação"/>
      <sheetName val="[RATF0104.xls]_DATA_EXCEL_RAT_5"/>
      <sheetName val="[RATF0104.xls]_DATA_EXCEL_RAT_7"/>
      <sheetName val="[RATF0104.xls]_DATA_EXCEL_RAT_8"/>
      <sheetName val="[RATF0104.xls]_DATA_EXCEL_RAT_9"/>
      <sheetName val="[RATF0104.xls]_DATA_EXCEL_RA_10"/>
      <sheetName val="[RATF0104.xls]_DATA_EXCEL_RA_11"/>
      <sheetName val="[RATF0104.xls]_DATA_EXCEL_RA_13"/>
      <sheetName val="[RATF0104.xls]_DATA_EXCEL_RA_14"/>
      <sheetName val="[RATF0104.xls]_DATA_EXCEL_RA_15"/>
      <sheetName val="[RATF0104.xls]_DATA_EXCEL_RA_16"/>
      <sheetName val="[RATF0104.xls]_DATA_EXCEL_RA_17"/>
      <sheetName val="[RATF0104.xls]_DATA_EXCEL_RA_18"/>
      <sheetName val="[RATF0104.xls]_DATA_EXCEL_RA_19"/>
      <sheetName val="[RATF0104.xls]_DATA_EXCEL_RA_23"/>
      <sheetName val="[RATF0104.xls]_DATA_EXCEL_RA_22"/>
      <sheetName val="[RATF0104.xls]_DATA_EXCEL_RA_20"/>
      <sheetName val="[RATF0104.xls]_DATA_EXCEL_RA_21"/>
      <sheetName val="[RATF0104.xls]_DATA_EXCEL_RA_29"/>
      <sheetName val="[RATF0104.xls]_DATA_EXCEL_RA_25"/>
      <sheetName val="[RATF0104.xls]_DATA_EXCEL_RA_24"/>
      <sheetName val="[RATF0104.xls]_DATA_EXCEL_RA_26"/>
      <sheetName val="[RATF0104.xls]_DATA_EXCEL_RA_27"/>
      <sheetName val="[RATF0104.xls]_DATA_EXCEL_RA_28"/>
      <sheetName val="[RATF0104.xls]_DATA_EXCEL_RA_30"/>
      <sheetName val="[RATF0104.xls]_DATA_EXCEL_RA_31"/>
      <sheetName val="[RATF0104.xls]_DATA_EXCEL_RA_32"/>
      <sheetName val="[RATF0104.xls]_DATA_EXCEL_RA_34"/>
      <sheetName val="[RATF0104.xls]_DATA_EXCEL_RA_33"/>
      <sheetName val="[RATF0104.xls]_DATA_EXCEL_RA_35"/>
      <sheetName val="[RATF0104.xls]_DATA_EXCEL_RA_37"/>
      <sheetName val="[RATF0104.xls]_DATA_EXCEL_RA_36"/>
      <sheetName val="[RATF0104.xls]_DATA_EXCEL_RA_38"/>
      <sheetName val="[RATF0104.xls]_DATA_EXCEL_RA_39"/>
      <sheetName val="[RATF0104.xls]_DATA_EXCEL_RA_40"/>
      <sheetName val="[RATF0104.xls]_DATA_EXCEL_RA_55"/>
      <sheetName val="[RATF0104.xls]_DATA_EXCEL_RA_41"/>
      <sheetName val="[RATF0104.xls]_DATA_EXCEL_RA_42"/>
      <sheetName val="[RATF0104.xls]_DATA_EXCEL_RA_43"/>
      <sheetName val="[RATF0104.xls]_DATA_EXCEL_RA_44"/>
      <sheetName val="[RATF0104.xls]_DATA_EXCEL_RA_47"/>
      <sheetName val="[RATF0104.xls]_DATA_EXCEL_RA_45"/>
      <sheetName val="[RATF0104.xls]_DATA_EXCEL_RA_46"/>
      <sheetName val="[RATF0104.xls]_DATA_EXCEL_RA_48"/>
      <sheetName val="[RATF0104.xls]_DATA_EXCEL_RA_49"/>
      <sheetName val="[RATF0104.xls]_DATA_EXCEL_RA_52"/>
      <sheetName val="[RATF0104.xls]_DATA_EXCEL_RA_50"/>
      <sheetName val="[RATF0104.xls]_DATA_EXCEL_RA_51"/>
      <sheetName val="[RATF0104.xls]_DATA_EXCEL_RA_53"/>
      <sheetName val="[RATF0104.xls]_DATA_EXCEL_RA_54"/>
      <sheetName val="[RATF0104.xls]_DATA_EXCEL_RA_58"/>
      <sheetName val="[RATF0104.xls]_DATA_EXCEL_RA_56"/>
      <sheetName val="[RATF0104.xls]_DATA_EXCEL_RA_57"/>
      <sheetName val="\DATA\EXCEL\RATF0104.xls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Ranking por Filial - Mês"/>
      <sheetName val="Ranking Geral - Mês"/>
      <sheetName val="plamarc"/>
      <sheetName val="1%TARP"/>
      <sheetName val="Tabelas"/>
      <sheetName val="tradução"/>
      <sheetName val="OUTDOOR"/>
      <sheetName val="1%TARP_-_SET'96"/>
      <sheetName val="1%TARP_-_OUT'96"/>
      <sheetName val="1%TARP_-_FEV'97"/>
      <sheetName val="1%TARP_-_JUN'97"/>
      <sheetName val="1%TARP_-_OUT'97"/>
      <sheetName val="Resumo_por_P"/>
      <sheetName val="capa"/>
      <sheetName val="OBS"/>
      <sheetName val="AR @ ACT"/>
      <sheetName val="BME FBP05 GESPLAN"/>
      <sheetName val="Ranking_por_Filial_-_Mês"/>
      <sheetName val="Ranking_Geral_-_Mês"/>
      <sheetName val="TOUS"/>
      <sheetName val="GRAFICO COMPARATIVA PARQUE"/>
      <sheetName val="600ML"/>
      <sheetName val="PROG. TV aberta CA"/>
      <sheetName val="PROG. TV aberta FOX"/>
      <sheetName val="1%TARP_-_SET'961"/>
      <sheetName val="1%TARP_-_OUT'961"/>
      <sheetName val="1%TARP_-_FEV'971"/>
      <sheetName val="1%TARP_-_JUN'971"/>
      <sheetName val="1%TARP_-_OUT'971"/>
      <sheetName val="Resumo_por_P1"/>
      <sheetName val="DPYs"/>
      <sheetName val="TAB REG"/>
      <sheetName val="PRC-TV (0)"/>
      <sheetName val="Flow"/>
      <sheetName val="RJ MUB OK "/>
      <sheetName val="dHora"/>
      <sheetName val="Bar Rel"/>
      <sheetName val="Base SAP"/>
      <sheetName val="distr.outdoor"/>
      <sheetName val="globals"/>
      <sheetName val="input"/>
      <sheetName val="output 2007"/>
      <sheetName val="Espaço Comum"/>
      <sheetName val="Resumo_por_P2"/>
      <sheetName val="1%TARP_-_SET'962"/>
      <sheetName val="1%TARP_-_OUT'962"/>
      <sheetName val="1%TARP_-_FEV'972"/>
      <sheetName val="1%TARP_-_JUN'972"/>
      <sheetName val="1%TARP_-_OUT'972"/>
      <sheetName val="PROG__TV_aberta_CA"/>
      <sheetName val="PROG__TV_aberta_FOX"/>
      <sheetName val="RJ_MUB_OK_"/>
      <sheetName val="BME_FBP05_GESPLAN"/>
      <sheetName val="AR_@_ACT"/>
      <sheetName val="Resumo_por_P3"/>
      <sheetName val="1%TARP_-_SET'963"/>
      <sheetName val="1%TARP_-_OUT'963"/>
      <sheetName val="1%TARP_-_FEV'973"/>
      <sheetName val="1%TARP_-_JUN'973"/>
      <sheetName val="1%TARP_-_OUT'973"/>
      <sheetName val="PROG__TV_aberta_CA1"/>
      <sheetName val="PROG__TV_aberta_FOX1"/>
      <sheetName val="RJ_MUB_OK_1"/>
      <sheetName val="BME_FBP05_GESPLAN1"/>
      <sheetName val="Ranking_por_Filial_-_Mês1"/>
      <sheetName val="Ranking_Geral_-_Mês1"/>
      <sheetName val="AR_@_ACT1"/>
      <sheetName val="Resumo_por_P4"/>
      <sheetName val="1%TARP_-_SET'964"/>
      <sheetName val="1%TARP_-_OUT'964"/>
      <sheetName val="1%TARP_-_FEV'974"/>
      <sheetName val="1%TARP_-_JUN'974"/>
      <sheetName val="1%TARP_-_OUT'974"/>
      <sheetName val="PROG__TV_aberta_CA2"/>
      <sheetName val="PROG__TV_aberta_FOX2"/>
      <sheetName val="RJ_MUB_OK_2"/>
      <sheetName val="BME_FBP05_GESPLAN2"/>
      <sheetName val="Ranking_por_Filial_-_Mês2"/>
      <sheetName val="Ranking_Geral_-_Mês2"/>
      <sheetName val="AR_@_ACT2"/>
      <sheetName val="outdr"/>
      <sheetName val="1%TARP.XLS"/>
      <sheetName val="Bgeral"/>
      <sheetName val="GLO"/>
      <sheetName val="Integração - Earned Value"/>
      <sheetName val="1%25TARP.XLS"/>
      <sheetName val="2005"/>
      <sheetName val="TV Assinat"/>
      <sheetName val="procvs"/>
      <sheetName val="Period Information"/>
      <sheetName val="Cadastro"/>
      <sheetName val="GREG1"/>
      <sheetName val="Espaço_Comum"/>
      <sheetName val="Share Price 2002"/>
      <sheetName val="GERAÇÃO"/>
      <sheetName val="XLRpt_TempSheet"/>
      <sheetName val="ICMS - BAURI"/>
      <sheetName val="CLASSIF P IPI -  BAURI"/>
      <sheetName val="PRODUTOS LAP30 ago"/>
      <sheetName val="PUT&amp;TAKE"/>
      <sheetName val="MONTH-YTD"/>
      <sheetName val="RESULTADO"/>
      <sheetName val="TABELA DE PREÇOS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  <sheetName val="[CUSTOS.XLS]\TEMP\ENGTO\PADRONI"/>
      <sheetName val="[CUSTOS.XLS]_TEMP_ENGTO_PADRO_3"/>
      <sheetName val="[CUSTOS.XLS]_TEMP_ENGTO_PADRO_2"/>
      <sheetName val="[CUSTOS.XLS]_TEMP_ENGTO_PADRO_5"/>
      <sheetName val="[CUSTOS.XLS]_TEMP_ENGTO_PADRO_4"/>
      <sheetName val="[CUSTOS.XLS]_TEMP_ENGTO_PADRO_9"/>
      <sheetName val="[CUSTOS.XLS]_TEMP_ENGTO_PADRO_6"/>
      <sheetName val="[CUSTOS.XLS]_TEMP_ENGTO_PADRO_7"/>
      <sheetName val="[CUSTOS.XLS]_TEMP_ENGTO_PADRO_8"/>
      <sheetName val="[CUSTOS.XLS]_TEMP_ENGTO_PADR_13"/>
      <sheetName val="[CUSTOS.XLS]_TEMP_ENGTO_PADR_10"/>
      <sheetName val="[CUSTOS.XLS]_TEMP_ENGTO_PADR_11"/>
      <sheetName val="[CUSTOS.XLS]_TEMP_ENGTO_PADR_12"/>
      <sheetName val="[CUSTOS.XLS]_TEMP_ENGTO_PADR_14"/>
      <sheetName val="[CUSTOS.XLS]_TEMP_ENGTO_PADR_17"/>
      <sheetName val="[CUSTOS.XLS]_TEMP_ENGTO_PADR_15"/>
      <sheetName val="[CUSTOS.XLS]_TEMP_ENGTO_PADR_16"/>
      <sheetName val="[CUSTOS.XLS]_TEMP_ENGTO_PADR_18"/>
      <sheetName val="[CUSTOS.XLS]_TEMP_ENGTO_PADR_19"/>
      <sheetName val="[CUSTOS.XLS]_TEMP_ENGTO_PADR_20"/>
      <sheetName val="\TEMP\ENGTO\PADRONIZ\CUSTOS.XLS"/>
      <sheetName val="[CUSTOS.XLS]_TEMP_ENGTO_PADR_22"/>
      <sheetName val="[CUSTOS.XLS]_TEMP_ENGTO_PADR_21"/>
      <sheetName val="[CUSTOS.XLS]_TEMP_ENGTO_PADR_23"/>
      <sheetName val="\TEMP\ENGTO\PADRONI"/>
      <sheetName val="_TEMP_ENGTO_PADRO_3"/>
      <sheetName val="_TEMP_ENGTO_PADRO_2"/>
      <sheetName val="_TEMP_ENGTO_PADRO_5"/>
      <sheetName val="_TEMP_ENGTO_PADRO_4"/>
      <sheetName val="_TEMP_ENGTO_PADRO_7"/>
      <sheetName val="_TEMP_ENGTO_PADRO_6"/>
      <sheetName val="_TEMP_ENGTO_PADRO_9"/>
      <sheetName val="_TEMP_ENGTO_PADRO_8"/>
      <sheetName val="_TEMP_ENGTO_PADR_13"/>
      <sheetName val="_TEMP_ENGTO_PADR_10"/>
      <sheetName val="_TEMP_ENGTO_PADR_11"/>
      <sheetName val="_TEMP_ENGTO_PADR_12"/>
      <sheetName val="_TEMP_ENGTO_PADR_14"/>
      <sheetName val="_TEMP_ENGTO_PADR_17"/>
      <sheetName val="_TEMP_ENGTO_PADR_15"/>
      <sheetName val="_TEMP_ENGTO_PADR_16"/>
      <sheetName val="_TEMP_ENGTO_PADR_18"/>
      <sheetName val="_TEMP_ENGTO_PADR_19"/>
      <sheetName val="_TEMP_ENGTO_PADR_22"/>
      <sheetName val="_TEMP_ENGTO_PADR_20"/>
      <sheetName val="_TEMP_ENGTO_PADR_21"/>
      <sheetName val="[CUSTOS.XLS]_TEMP_ENGTO_PADR_24"/>
      <sheetName val="[CUSTOS.XLS]_TEMP_ENGTO_PADR_26"/>
      <sheetName val="[CUSTOS.XLS]_TEMP_ENGTO_PADR_25"/>
      <sheetName val="[CUSTOS.XLS]_TEMP_ENGTO_PADR_27"/>
      <sheetName val="[CUSTOS.XLS]_TEMP_ENGTO_PADR_34"/>
      <sheetName val="[CUSTOS.XLS]_TEMP_ENGTO_PADR_28"/>
      <sheetName val="[CUSTOS.XLS]_TEMP_ENGTO_PADR_31"/>
      <sheetName val="[CUSTOS.XLS]_TEMP_ENGTO_PADR_29"/>
      <sheetName val="[CUSTOS.XLS]_TEMP_ENGTO_PADR_30"/>
      <sheetName val="[CUSTOS.XLS]_TEMP_ENGTO_PADR_32"/>
      <sheetName val="[CUSTOS.XLS]_TEMP_ENGTO_PADR_33"/>
      <sheetName val="[CUSTOS.XLS]_TEMP_ENGTO_PADR_35"/>
      <sheetName val="[CUSTOS.XLS]_TEMP_ENGTO_PADR_37"/>
      <sheetName val="[CUSTOS.XLS]_TEMP_ENGTO_PADR_36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AR @ ACT"/>
      <sheetName val="Investimento_Publicitário_19962"/>
      <sheetName val="Resumo_por_P2"/>
      <sheetName val="AR_@_ACT"/>
      <sheetName val="KOF VALLE"/>
      <sheetName val="honda yamaha"/>
      <sheetName val="Ranking por Filial - Mês"/>
      <sheetName val="Ranking Geral - Mês"/>
      <sheetName val="Investimento%20Publicitário%201"/>
      <sheetName val="Investimento%20Publicit%C3%A1ri"/>
      <sheetName val="\\Esoares\c\ARQUIVOS\ANTARCTI\I"/>
      <sheetName val="Bar Rel"/>
      <sheetName val="Capa"/>
      <sheetName val="Database (3)"/>
      <sheetName val="distr.outdoor"/>
      <sheetName val="PROG. TV aberta CA"/>
      <sheetName val="PROG. TV aberta FOX"/>
      <sheetName val="Despesas"/>
      <sheetName val="\@\Esoares\c\ARQUIVOS\ANTARCTI\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\Users\gisellefreire\Library\Ca"/>
      <sheetName val="\\Srmpm01\midia$\Volumes\Midia$"/>
      <sheetName val="\midia$\Red Bull\2011\Instituci"/>
      <sheetName val="ML"/>
      <sheetName val="INT Opção 1"/>
      <sheetName val="\Users\cganzarolli\AppData\Loca"/>
      <sheetName val="V.A."/>
      <sheetName val="NS"/>
      <sheetName val="\\SAO9FS03\@\Esoares\c\ARQUIVOS"/>
      <sheetName val="\Users\thiago.capeleiro\Documen"/>
      <sheetName val="\Volumes\midia$\24. Banco Itaú\"/>
      <sheetName val="\Users\priscilla.epp\AppData\Lo"/>
      <sheetName val="\Users\PATRIC~1\AppData\Local\T"/>
      <sheetName val="Validações"/>
      <sheetName val="Anual"/>
      <sheetName val="anarev"/>
      <sheetName val="\Users\Pedro.Eustachio\AppData\"/>
      <sheetName val="\C\Users\Pedro.Eustachio\AppDat"/>
      <sheetName val="\Users\marcela.alves\AppData\Lo"/>
      <sheetName val="\C\Users\marcela.alves\AppData\"/>
      <sheetName val="\C\C\Users\marcela.alves\AppDat"/>
      <sheetName val="\C\@\Esoares\c\ARQUIVOS\ANTARC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tradução"/>
      <sheetName val="\Users\ferreirap\AppData\Local\"/>
      <sheetName val="\Users\nagyf\AppData\Local\Micr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  <sheetName val="dHora"/>
      <sheetName val="\Volumes\midia$\Grupo Vicente\B"/>
      <sheetName val="BME FBP05 GESPLAN"/>
      <sheetName val="\Users\marmaruj\Desktop\Esoares"/>
      <sheetName val="\Volumes\midia\YR\2015\DANONE\S"/>
      <sheetName val="Feriados"/>
      <sheetName val="Introdução"/>
      <sheetName val="Investimento_Publicitário_19966"/>
      <sheetName val="Resumo_por_P6"/>
      <sheetName val="AR_@_ACT4"/>
      <sheetName val="KOF_VALLE3"/>
      <sheetName val="Ranking_por_Filial_-_Mês"/>
      <sheetName val="Ranking_Geral_-_Mês"/>
      <sheetName val="honda_yamaha"/>
      <sheetName val="PROG__TV_aberta_CA"/>
      <sheetName val="PROG__TV_aberta_FOX"/>
      <sheetName val="Bar_Rel"/>
      <sheetName val="Database_(3)"/>
      <sheetName val="distr_outdoor"/>
      <sheetName val="\Documents_and_Settings\juliana"/>
      <sheetName val="\\Srmpm01\midia$\C\Documents_an"/>
      <sheetName val="\midia$\Red_Bull\2011\Instituci"/>
      <sheetName val="INT_Opção_1"/>
      <sheetName val="V_A_"/>
      <sheetName val="\Volumes\midia$\24__Banco_Itaú\"/>
      <sheetName val="\Users\Pedro_Eustachio\AppData\"/>
      <sheetName val="\C\Users\Pedro_Eustachio\AppDat"/>
      <sheetName val="\Users\priscilla_epp\AppData\Lo"/>
      <sheetName val="\Users\thiago_capeleiro\Documen"/>
      <sheetName val="\NEXTEL\2011\PACOTES\PACOTE_TV_"/>
      <sheetName val="\Documents_and_Settings\maria_d"/>
      <sheetName val="\C\Documents_and_Settings\maria"/>
      <sheetName val="\C\C\Documents_and_Settings\mar"/>
      <sheetName val="\C\C\C\Documents_and_Settings\m"/>
      <sheetName val="\C\C\C\C\Documents_and_Settings"/>
      <sheetName val="\DELOITTE\PLANOS\100_ANOS_DELOI"/>
      <sheetName val="\GRUPO_ANGELA\NEXTEL\NEXTEL_201"/>
      <sheetName val="\Users\marcela_alves\AppData\Lo"/>
      <sheetName val="\C\Users\marcela_alves\AppData\"/>
      <sheetName val="\C\C\Users\marcela_alves\AppDat"/>
      <sheetName val="BME_FBP05_GESPLAN"/>
      <sheetName val="\\SPLFPR14\Dados\Users\roberto_"/>
      <sheetName val="Resumo_por_P7"/>
      <sheetName val="Investimento_Publicitário_19967"/>
      <sheetName val="Resumo_por_P8"/>
      <sheetName val="KOF_VALLE4"/>
      <sheetName val="AR_@_ACT5"/>
      <sheetName val="honda_yamaha1"/>
      <sheetName val="Ranking_por_Filial_-_Mês1"/>
      <sheetName val="Ranking_Geral_-_Mês1"/>
      <sheetName val="PROG__TV_aberta_CA1"/>
      <sheetName val="PROG__TV_aberta_FOX1"/>
      <sheetName val="Bar_Rel1"/>
      <sheetName val="Database_(3)1"/>
      <sheetName val="distr_outdoor1"/>
      <sheetName val="\Documents_and_Settings\julian1"/>
      <sheetName val="\\Srmpm01\midia$\C\Documents_a1"/>
      <sheetName val="\midia$\Red_Bull\2011\Instituc1"/>
      <sheetName val="INT_Opção_11"/>
      <sheetName val="V_A_1"/>
      <sheetName val="\Volumes\midia$\24__Banco_Itaú1"/>
      <sheetName val="\Users\Pedro_Eustachio\AppData1"/>
      <sheetName val="\C\Users\Pedro_Eustachio\AppDa1"/>
      <sheetName val="\Users\priscilla_epp\AppData\L1"/>
      <sheetName val="\Users\thiago_capeleiro\Docume1"/>
      <sheetName val="\NEXTEL\2011\PACOTES\PACOTE_TV1"/>
      <sheetName val="\Documents_and_Settings\maria_1"/>
      <sheetName val="\C\Documents_and_Settings\mari1"/>
      <sheetName val="\C\C\Documents_and_Settings\ma1"/>
      <sheetName val="\C\C\C\Documents_and_Settings\1"/>
      <sheetName val="\C\C\C\C\Documents_and_Setting1"/>
      <sheetName val="\DELOITTE\PLANOS\100_ANOS_DELO1"/>
      <sheetName val="\GRUPO_ANGELA\NEXTEL\NEXTEL_202"/>
      <sheetName val="\Users\marcela_alves\AppData\L1"/>
      <sheetName val="\C\Users\marcela_alves\AppData1"/>
      <sheetName val="\C\C\Users\marcela_alves\AppDa1"/>
      <sheetName val="BME_FBP05_GESPLAN1"/>
      <sheetName val="\\SPLFPR14\Dados\Users\roberto1"/>
      <sheetName val="[Investimento Publicitário 1996"/>
      <sheetName val="Pauta"/>
      <sheetName val="Time Warp"/>
      <sheetName val="2Q09 - Ciencia Pop Quinta"/>
      <sheetName val="DespOp_Caravana"/>
      <sheetName val="\Esoares\c\ARQUIVOS\ANTARCTI\In"/>
      <sheetName val="_Investimento_Publicit_rio_19_7"/>
      <sheetName val="\\vmardc03.despegarar.despegar\"/>
      <sheetName val="_Investimento_Publicit_rio_19_2"/>
      <sheetName val="_Investimento_Publicit_rio_19_3"/>
      <sheetName val="_Investimento_Publicit_rio_19_4"/>
      <sheetName val="_Investimento_Publicit_rio_19_5"/>
      <sheetName val="_Investimento_Publicit_rio_19_6"/>
    </sheetNames>
    <definedNames>
      <definedName name="IMPRESSÃO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.XLS"/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Resumo por P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\\Esoares\c\ARQUIVOS\MICHELIN\I"/>
      <sheetName val="\@\Esoares\c\ARQUIVOS\MICHELIN\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Ranking por Filial - Mês"/>
      <sheetName val="Ranking Geral - Mês"/>
      <sheetName val="honda yamaha"/>
      <sheetName val="\\SAO9FS03\@\Esoares\c\ARQUIVOS"/>
      <sheetName val="\Users\cganzarolli\AppData\Loca"/>
      <sheetName val="\Volumes\midia$\24. Banco Itaú\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Users\vicente.varela\Desktop\I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\Users\edson.melo\Library\Cache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\Users\edson.melo"/>
      <sheetName val="[RATBOT9R.XLS]_Users_edson_me_7"/>
      <sheetName val="[RATBOT9R.XLS]_Users_edson_m_10"/>
      <sheetName val="[RATBOT9R.XLS]_Users_edson_me_9"/>
      <sheetName val="[RATBOT9R.XLS]_Users_edson_me_8"/>
      <sheetName val="[RATBOT9R.XLS]_Users_edson_m_11"/>
      <sheetName val="tradução"/>
      <sheetName val="[RATBOT9R.XLS]_Users_edson_m_53"/>
      <sheetName val="[RATBOT9R.XLS]_Users_edson_m_34"/>
      <sheetName val="[RATBOT9R.XLS]_Users_edson_m_13"/>
      <sheetName val="[RATBOT9R.XLS]_Users_edson_m_12"/>
      <sheetName val="[RATBOT9R.XLS]_Users_edson_m_14"/>
      <sheetName val="[RATBOT9R.XLS]_Users_edson_m_17"/>
      <sheetName val="[RATBOT9R.XLS]_Users_edson_m_15"/>
      <sheetName val="[RATBOT9R.XLS]_Users_edson_m_16"/>
      <sheetName val="[RATBOT9R.XLS]_Users_edson_m_18"/>
      <sheetName val="[RATBOT9R.XLS]_Users_edson_m_19"/>
      <sheetName val="[RATBOT9R.XLS]_Users_edson_m_20"/>
      <sheetName val="[RATBOT9R.XLS]_Users_edson_m_23"/>
      <sheetName val="[RATBOT9R.XLS]_Users_edson_m_21"/>
      <sheetName val="[RATBOT9R.XLS]_Users_edson_m_22"/>
      <sheetName val="[RATBOT9R.XLS]_Users_edson_m_25"/>
      <sheetName val="[RATBOT9R.XLS]_Users_edson_m_24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3"/>
      <sheetName val="[RATBOT9R.XLS]_Users_edson_m_31"/>
      <sheetName val="[RATBOT9R.XLS]_Users_edson_m_32"/>
      <sheetName val="[RATBOT9R.XLS]_Users_edson_m_39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43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42"/>
      <sheetName val="[RATBOT9R.XLS]_Users_edson_m_41"/>
      <sheetName val="[RATBOT9R.XLS]_Users_edson_m_40"/>
      <sheetName val="[RATBOT9R.XLS]_Users_edson_m_46"/>
      <sheetName val="[RATBOT9R.XLS]_Users_edson_m_45"/>
      <sheetName val="[RATBOT9R.XLS]_Users_edson_m_44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_178"/>
      <sheetName val="[RATBOT9R.XLS]_Users_edson_m_62"/>
      <sheetName val="[RATBOT9R.XLS]_Users_edson_m_61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3"/>
      <sheetName val="[RATBOT9R.XLS]_Users_edson_m_64"/>
      <sheetName val="[RATBOT9R.XLS]_Users_edson__102"/>
      <sheetName val="[RATBOT9R.XLS]_Users_edson_m_67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m_71"/>
      <sheetName val="[RATBOT9R.XLS]_Users_edson_m_72"/>
      <sheetName val="[RATBOT9R.XLS]_Users_edson_m_73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5"/>
      <sheetName val="[RATBOT9R.XLS]_Users_edson_m_93"/>
      <sheetName val="[RATBOT9R.XLS]_Users_edson_m_94"/>
      <sheetName val="[RATBOT9R.XLS]_Users_edson_m_96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01"/>
      <sheetName val="[RATBOT9R.XLS]_Users_edson__110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1"/>
      <sheetName val="[RATBOT9R.XLS]_Users_edson__112"/>
      <sheetName val="[RATBOT9R.XLS]_Users_edson__113"/>
      <sheetName val="[RATBOT9R.XLS]_Users_edson__115"/>
      <sheetName val="[RATBOT9R.XLS]_Users_edson__114"/>
      <sheetName val="[RATBOT9R.XLS]_Users_edson__116"/>
      <sheetName val="[RATBOT9R.XLS]_Users_edson__117"/>
      <sheetName val="[RATBOT9R.XLS]_Users_edson__168"/>
      <sheetName val="[RATBOT9R.XLS]_Users_edson__119"/>
      <sheetName val="[RATBOT9R.XLS]_Users_edson__118"/>
      <sheetName val="[RATBOT9R.XLS]_Users_edson__124"/>
      <sheetName val="[RATBOT9R.XLS]_Users_edson__121"/>
      <sheetName val="[RATBOT9R.XLS]_Users_edson__120"/>
      <sheetName val="[RATBOT9R.XLS]_Users_edson__122"/>
      <sheetName val="[RATBOT9R.XLS]_Users_edson__123"/>
      <sheetName val="[RATBOT9R.XLS]_Users_edson__125"/>
      <sheetName val="[RATBOT9R.XLS]_Users_edson__126"/>
      <sheetName val="[RATBOT9R.XLS]_Users_edson__127"/>
      <sheetName val="[RATBOT9R.XLS]_Users_edson__141"/>
      <sheetName val="[RATBOT9R.XLS]_Users_edson__140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4"/>
      <sheetName val="[RATBOT9R.XLS]_Users_edson__13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outdoor_projetos"/>
      <sheetName val="Resumo por P"/>
      <sheetName val="Lista de meios e veiculos"/>
      <sheetName val="PORTAL"/>
      <sheetName val="ECOMMERCE"/>
      <sheetName val="PROVAR"/>
      <sheetName val="OBS"/>
      <sheetName val="Pen M AS ABC 25+RJ1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 refreshError="1"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Resumo por P"/>
      <sheetName val="calendario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FLOW97"/>
      <sheetName val="NS,UNID"/>
      <sheetName val="Vol&amp;Mix skin "/>
      <sheetName val="Resumo_por_P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anking Geral - Mês"/>
      <sheetName val="JDE_DRE"/>
      <sheetName val="outdoor-projetos"/>
      <sheetName val="Paramètre"/>
      <sheetName val="compara"/>
      <sheetName val="Pato"/>
      <sheetName val="Região Sul"/>
      <sheetName val="Premissas"/>
      <sheetName val="OBS"/>
      <sheetName val="Anual"/>
      <sheetName val="Ger_acum"/>
      <sheetName val="Região_Sul"/>
      <sheetName val="FLOWCHART-02"/>
      <sheetName val="Ficha Técnica"/>
      <sheetName val="RELAÇÃO DE LINHAS (TESTE)"/>
      <sheetName val="Bar Rel"/>
      <sheetName val="PE1"/>
      <sheetName val="RS1"/>
      <sheetName val="SC1"/>
      <sheetName val="SP1"/>
      <sheetName val="FLOW97.XLS"/>
      <sheetName val="MONTH-YTD"/>
      <sheetName val="sim"/>
      <sheetName val="Resumo_Cobertura"/>
      <sheetName val="Tabelas"/>
      <sheetName val="PG"/>
      <sheetName val="SAD"/>
      <sheetName val="CCS"/>
      <sheetName val="TV UHF ok"/>
      <sheetName val="PIVOT Brand Allocation"/>
      <sheetName val="Basics"/>
      <sheetName val="Taxation"/>
      <sheetName val="Assumptions"/>
      <sheetName val="Margins"/>
      <sheetName val="인원01"/>
      <sheetName val="세부추진"/>
      <sheetName val="PL37 (2)"/>
      <sheetName val="NS,Unidade"/>
      <sheetName val="Vol&amp;Mix BAB"/>
      <sheetName val="FLOWCHART-03"/>
      <sheetName val="Resumo_por_P1"/>
      <sheetName val="Vol&amp;Mix_skin_"/>
      <sheetName val="informações_1%2"/>
      <sheetName val="Coca-Cola_AS_ABC_15-242"/>
      <sheetName val="Coca-Cola_DC_ABC_15+2"/>
      <sheetName val="Taí_15-392"/>
      <sheetName val="Diet_15-392"/>
      <sheetName val="Bonaqua_AS_AB_25-392"/>
      <sheetName val="Coca-Cola_15-242"/>
      <sheetName val="Coca-Cola_DC_2-142"/>
      <sheetName val="Budget_Coca-Cola2"/>
      <sheetName val="Budget_Coca_Cola2"/>
      <sheetName val="Resumo_por_P2"/>
      <sheetName val="Vol&amp;Mix_skin_1"/>
      <sheetName val="Evaluation2"/>
      <sheetName val="Price-VolMix YTD"/>
      <sheetName val="LA P&amp;L by Year"/>
      <sheetName val="Menu"/>
      <sheetName val="Budget_Coca-Cola3"/>
      <sheetName val="informações_1%3"/>
      <sheetName val="Coca-Cola_AS_ABC_15-243"/>
      <sheetName val="Coca-Cola_DC_ABC_15+3"/>
      <sheetName val="Taí_15-393"/>
      <sheetName val="Diet_15-393"/>
      <sheetName val="Bonaqua_AS_AB_25-393"/>
      <sheetName val="Coca-Cola_15-243"/>
      <sheetName val="Coca-Cola_DC_2-143"/>
      <sheetName val="Budget_Coca_Cola3"/>
      <sheetName val="Região_Sul1"/>
      <sheetName val="Vol&amp;Mix_skin_2"/>
      <sheetName val="Ficha_Técnica"/>
      <sheetName val="RELAÇÃO_DE_LINHAS_(TESTE)"/>
      <sheetName val="Resumo_por_P3"/>
      <sheetName val="FLOW97_XLS"/>
      <sheetName val="Ranking_Geral_-_Mês"/>
      <sheetName val="PIVOT_Brand_Allocation"/>
      <sheetName val="Bar_Rel"/>
      <sheetName val="PL37_(2)"/>
      <sheetName val="Vol&amp;Mix_BAB"/>
      <sheetName val="TV_UHF_ok"/>
      <sheetName val="Price-VolMix_YTD"/>
      <sheetName val="LA_P&amp;L_by_Year"/>
      <sheetName val="Budget_Coca-Cola4"/>
      <sheetName val="informações_1%4"/>
      <sheetName val="Coca-Cola_AS_ABC_15-244"/>
      <sheetName val="Coca-Cola_DC_ABC_15+4"/>
      <sheetName val="Taí_15-394"/>
      <sheetName val="Diet_15-394"/>
      <sheetName val="Bonaqua_AS_AB_25-394"/>
      <sheetName val="Coca-Cola_15-244"/>
      <sheetName val="Coca-Cola_DC_2-144"/>
      <sheetName val="Budget_Coca_Cola4"/>
      <sheetName val="Região_Sul2"/>
      <sheetName val="Vol&amp;Mix_skin_3"/>
      <sheetName val="Ficha_Técnica1"/>
      <sheetName val="RELAÇÃO_DE_LINHAS_(TESTE)1"/>
      <sheetName val="Resumo_por_P4"/>
      <sheetName val="FLOW97_XLS1"/>
      <sheetName val="Ranking_Geral_-_Mês1"/>
      <sheetName val="PIVOT_Brand_Allocation1"/>
      <sheetName val="Bar_Rel1"/>
      <sheetName val="PL37_(2)1"/>
      <sheetName val="Vol&amp;Mix_BAB1"/>
      <sheetName val="TV_UHF_ok1"/>
      <sheetName val="Price-VolMix_YTD1"/>
      <sheetName val="LA_P&amp;L_by_Year1"/>
      <sheetName val="Budget_Coca-Cola5"/>
      <sheetName val="informações_1%5"/>
      <sheetName val="Coca-Cola_AS_ABC_15-245"/>
      <sheetName val="Coca-Cola_DC_ABC_15+5"/>
      <sheetName val="Taí_15-395"/>
      <sheetName val="Diet_15-395"/>
      <sheetName val="Bonaqua_AS_AB_25-395"/>
      <sheetName val="Coca-Cola_15-245"/>
      <sheetName val="Coca-Cola_DC_2-145"/>
      <sheetName val="Budget_Coca_Cola5"/>
      <sheetName val="Região_Sul3"/>
      <sheetName val="Vol&amp;Mix_skin_4"/>
      <sheetName val="Ficha_Técnica2"/>
      <sheetName val="RELAÇÃO_DE_LINHAS_(TESTE)2"/>
      <sheetName val="Resumo_por_P5"/>
      <sheetName val="FLOW97_XLS2"/>
      <sheetName val="Ranking_Geral_-_Mês2"/>
      <sheetName val="PIVOT_Brand_Allocation2"/>
      <sheetName val="Bar_Rel2"/>
      <sheetName val="PL37_(2)2"/>
      <sheetName val="Vol&amp;Mix_BAB2"/>
      <sheetName val="TV_UHF_ok2"/>
      <sheetName val="Price-VolMix_YTD2"/>
      <sheetName val="LA_P&amp;L_by_Year2"/>
      <sheetName val="economico"/>
      <sheetName val="MOC"/>
      <sheetName val="RD INT 1ª"/>
      <sheetName val="UNIT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  <sheetName val="\Fabi Manfredi\JOHNSON\2011\SUN"/>
    </sheetNames>
    <definedNames>
      <definedName name="_________p1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emissas"/>
      <sheetName val="Budget Coca-Cola"/>
      <sheetName val="Base"/>
      <sheetName val="Ficha Técnic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cro2001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VICTEL ($R)"/>
      <sheetName val="Tabelas"/>
      <sheetName val="Integração - Earned Value"/>
      <sheetName val="OUTDOOR"/>
      <sheetName val="DET @ ACT"/>
      <sheetName val="XLR_NoRangeSheet"/>
      <sheetName val="P&amp;L R$ "/>
      <sheetName val="RD INT 1ª"/>
      <sheetName val="DIAP,COTON 98"/>
      <sheetName val="BABY TOIL.98"/>
      <sheetName val="&lt;Gerencial&gt;"/>
      <sheetName val="Lista de valores"/>
      <sheetName val="DESCRICAO  PACOTES"/>
      <sheetName val="Região Sul"/>
      <sheetName val="Bar Rel"/>
      <sheetName val="anarev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UNITSOLD"/>
      <sheetName val="2_3"/>
      <sheetName val="2_4"/>
      <sheetName val="2_5"/>
      <sheetName val="#¡REF"/>
      <sheetName val="GTOS"/>
      <sheetName val="dHora"/>
      <sheetName val="Budget_Coca-Cola"/>
      <sheetName val="Est.REV."/>
      <sheetName val="cro2001.xls"/>
      <sheetName val="GREG1"/>
      <sheetName val="ProcV"/>
      <sheetName val="Macro1"/>
      <sheetName val="3.1.Q"/>
      <sheetName val="GAEM"/>
      <sheetName val="Budget"/>
      <sheetName val="PRC-TV (0)"/>
      <sheetName val="VDM___GERAL"/>
      <sheetName val="TAB.Daten"/>
      <sheetName val="Pauta"/>
      <sheetName val="SIG-&gt;SUIG"/>
      <sheetName val="Empresas"/>
      <sheetName val="NET"/>
      <sheetName val="Base SAP"/>
      <sheetName val="NTS_Total_LT"/>
      <sheetName val="size"/>
      <sheetName val="ABC - YTD"/>
      <sheetName val="outdr"/>
      <sheetName val="Onibus_Jan"/>
      <sheetName val="infos pesquisa COPA"/>
      <sheetName val="PRINCIPAL"/>
      <sheetName val="Flow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VICTEL_($R)3"/>
      <sheetName val="Ficha_Técnica5"/>
      <sheetName val="Budget_Coca-Cola1"/>
      <sheetName val="DIAP,COTON_98"/>
      <sheetName val="BABY_TOIL_98"/>
      <sheetName val="Integração_-_Earned_Value"/>
      <sheetName val="RD_INT_1ª"/>
      <sheetName val="DET_@_ACT"/>
      <sheetName val="Lista_de_valores3"/>
      <sheetName val="DESCRICAO__PACOTES3"/>
      <sheetName val="Região_Sul"/>
      <sheetName val="Bar_Rel"/>
      <sheetName val="P&amp;L_R$_"/>
      <sheetName val="Est_REV_"/>
      <sheetName val="cro2001_xls"/>
      <sheetName val="3_1_Q"/>
      <sheetName val="TAB_Daten"/>
      <sheetName val="PRC-TV_(0)"/>
      <sheetName val="Base_SAP"/>
      <sheetName val="Mascara_discussao"/>
      <sheetName val="BL4"/>
      <sheetName val="YEAR=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  <sheetName val="Sources_Uses"/>
      <sheetName val="PRC-TV (0)"/>
      <sheetName val="&lt;Gerencial&gt;"/>
      <sheetName val="Cuenta"/>
      <sheetName val="Total"/>
      <sheetName val="SKU"/>
      <sheetName val="Plano de Mídia"/>
      <sheetName val="RD INT 1ª"/>
      <sheetName val="Listas"/>
      <sheetName val="Ficha_Técnica5"/>
      <sheetName val="Ficha_T閏nica3"/>
      <sheetName val="Est_REV_3"/>
      <sheetName val="DET_@_ACT3"/>
      <sheetName val="Budget_Coca-Cola4"/>
      <sheetName val="Custo_Variável3"/>
      <sheetName val="Bar_Rel"/>
      <sheetName val="Data_Dump"/>
      <sheetName val="NEWS_PREV"/>
      <sheetName val="Budget_Coca_Cola"/>
      <sheetName val="FLOPR19C_XLS"/>
      <sheetName val="Região_Sul"/>
      <sheetName val="PIVOT_Brand_Allocation"/>
      <sheetName val="VICTEL_($R)"/>
      <sheetName val="PRC-TV_(0)"/>
      <sheetName val="sim"/>
      <sheetName val="PLMM-R$"/>
      <sheetName val="Resumo_Cobertura"/>
      <sheetName val="FLOWCHART-02"/>
      <sheetName val="Tabela Esporte Interativo"/>
      <sheetName val="dHora"/>
      <sheetName val="Tabela_Esporte_Interativo"/>
      <sheetName val="Plano_de_Mídia"/>
      <sheetName val="Avaliação_2011"/>
      <sheetName val="RD_INT_1ª"/>
      <sheetName val="Ficha_Técnica6"/>
      <sheetName val="NEWS_PREV1"/>
      <sheetName val="Budget_Coca-Cola5"/>
      <sheetName val="Região_Sul1"/>
      <sheetName val="Ficha_T閏nica4"/>
      <sheetName val="DET_@_ACT4"/>
      <sheetName val="Est_REV_4"/>
      <sheetName val="Custo_Variável4"/>
      <sheetName val="Bar_Rel1"/>
      <sheetName val="Data_Dump1"/>
      <sheetName val="PIVOT_Brand_Allocation1"/>
      <sheetName val="Budget_Coca_Cola1"/>
      <sheetName val="FLOPR19C_XLS1"/>
      <sheetName val="VICTEL_($R)1"/>
      <sheetName val="Tabela_Esporte_Interativo1"/>
      <sheetName val="PRC-TV_(0)1"/>
      <sheetName val="Plano_de_Mídia1"/>
      <sheetName val="Avaliação_20111"/>
      <sheetName val="RD_INT_1ª1"/>
      <sheetName val="Ficha_Técnica8"/>
      <sheetName val="NEWS_PREV3"/>
      <sheetName val="Budget_Coca-Cola7"/>
      <sheetName val="Região_Sul3"/>
      <sheetName val="Ficha_T閏nica6"/>
      <sheetName val="DET_@_ACT6"/>
      <sheetName val="Est_REV_6"/>
      <sheetName val="Custo_Variável6"/>
      <sheetName val="Bar_Rel3"/>
      <sheetName val="Data_Dump3"/>
      <sheetName val="PIVOT_Brand_Allocation3"/>
      <sheetName val="Budget_Coca_Cola3"/>
      <sheetName val="FLOPR19C_XLS3"/>
      <sheetName val="VICTEL_($R)3"/>
      <sheetName val="Tabela_Esporte_Interativo3"/>
      <sheetName val="PRC-TV_(0)3"/>
      <sheetName val="Plano_de_Mídia3"/>
      <sheetName val="Avaliação_20113"/>
      <sheetName val="RD_INT_1ª3"/>
      <sheetName val="Ficha_Técnica7"/>
      <sheetName val="NEWS_PREV2"/>
      <sheetName val="Budget_Coca-Cola6"/>
      <sheetName val="Região_Sul2"/>
      <sheetName val="Ficha_T閏nica5"/>
      <sheetName val="DET_@_ACT5"/>
      <sheetName val="Est_REV_5"/>
      <sheetName val="Custo_Variável5"/>
      <sheetName val="Bar_Rel2"/>
      <sheetName val="Data_Dump2"/>
      <sheetName val="PIVOT_Brand_Allocation2"/>
      <sheetName val="Budget_Coca_Cola2"/>
      <sheetName val="FLOPR19C_XLS2"/>
      <sheetName val="VICTEL_($R)2"/>
      <sheetName val="Tabela_Esporte_Interativo2"/>
      <sheetName val="PRC-TV_(0)2"/>
      <sheetName val="Plano_de_Mídia2"/>
      <sheetName val="Avaliação_20112"/>
      <sheetName val="RD_INT_1ª2"/>
      <sheetName val="Ficha_Técnica9"/>
      <sheetName val="NEWS_PREV4"/>
      <sheetName val="Budget_Coca-Cola8"/>
      <sheetName val="Região_Sul4"/>
      <sheetName val="Ficha_T閏nica7"/>
      <sheetName val="DET_@_ACT7"/>
      <sheetName val="Est_REV_7"/>
      <sheetName val="Custo_Variável7"/>
      <sheetName val="Bar_Rel4"/>
      <sheetName val="Data_Dump4"/>
      <sheetName val="PIVOT_Brand_Allocation4"/>
      <sheetName val="Budget_Coca_Cola4"/>
      <sheetName val="FLOPR19C_XLS4"/>
      <sheetName val="VICTEL_($R)4"/>
      <sheetName val="Tabela_Esporte_Interativo4"/>
      <sheetName val="PRC-TV_(0)4"/>
      <sheetName val="Plano_de_Mídia4"/>
      <sheetName val="Avaliação_20114"/>
      <sheetName val="RD_INT_1ª4"/>
      <sheetName val="Ficha_Técnica10"/>
      <sheetName val="NEWS_PREV5"/>
      <sheetName val="Budget_Coca-Cola9"/>
      <sheetName val="Região_Sul5"/>
      <sheetName val="Ficha_T閏nica8"/>
      <sheetName val="DET_@_ACT8"/>
      <sheetName val="Est_REV_8"/>
      <sheetName val="Custo_Variável8"/>
      <sheetName val="Bar_Rel5"/>
      <sheetName val="Data_Dump5"/>
      <sheetName val="PIVOT_Brand_Allocation5"/>
      <sheetName val="Budget_Coca_Cola5"/>
      <sheetName val="FLOPR19C_XLS5"/>
      <sheetName val="VICTEL_($R)5"/>
      <sheetName val="Tabela_Esporte_Interativo5"/>
      <sheetName val="PRC-TV_(0)5"/>
      <sheetName val="Plano_de_Mídia5"/>
      <sheetName val="Avaliação_20115"/>
      <sheetName val="RD_INT_1ª5"/>
      <sheetName val="Ficha_Técnica11"/>
      <sheetName val="NEWS_PREV6"/>
      <sheetName val="Budget_Coca-Cola10"/>
      <sheetName val="Região_Sul6"/>
      <sheetName val="Ficha_T閏nica9"/>
      <sheetName val="DET_@_ACT9"/>
      <sheetName val="Est_REV_9"/>
      <sheetName val="Custo_Variável9"/>
      <sheetName val="Bar_Rel6"/>
      <sheetName val="Data_Dump6"/>
      <sheetName val="PIVOT_Brand_Allocation6"/>
      <sheetName val="Budget_Coca_Cola6"/>
      <sheetName val="FLOPR19C_XLS6"/>
      <sheetName val="VICTEL_($R)6"/>
      <sheetName val="Tabela_Esporte_Interativo6"/>
      <sheetName val="PRC-TV_(0)6"/>
      <sheetName val="Plano_de_Mídia6"/>
      <sheetName val="Avaliação_20116"/>
      <sheetName val="RD_INT_1ª6"/>
      <sheetName val="calendario"/>
      <sheetName val="Main"/>
      <sheetName val="BL4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\Users\edson.melo\Library\Cache"/>
      <sheetName val="[PT_MACro.xls]\Users\edson.melo"/>
      <sheetName val="[PT_MACro.xls]_Users_edson_me_2"/>
      <sheetName val="[PT_MACro.xls]_Users_edson_m_15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0"/>
      <sheetName val="[PT_MACro.xls]_Users_edson_me_9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29"/>
      <sheetName val="[PT_MACro.xls]_Users_edson_m_21"/>
      <sheetName val="[PT_MACro.xls]_Users_edson_m_18"/>
      <sheetName val="[PT_MACro.xls]_Users_edson_m_17"/>
      <sheetName val="[PT_MACro.xls]_Users_edson_m_16"/>
      <sheetName val="[PT_MACro.xls]_Users_edson_m_19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32"/>
      <sheetName val="[PT_MACro.xls]_Users_edson_m_30"/>
      <sheetName val="[PT_MACro.xls]_Users_edson_m_3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/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showGridLines="0" workbookViewId="0">
      <selection activeCell="F124" sqref="F124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hidden="1" customWidth="1"/>
    <col min="10" max="10" width="7.42578125" style="6" customWidth="1"/>
    <col min="11" max="11" width="11.140625" style="14" hidden="1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1:18">
      <c r="A1" s="1" t="s">
        <v>100</v>
      </c>
    </row>
    <row r="2" spans="1:18" ht="15" customHeight="1">
      <c r="B2" s="40"/>
      <c r="C2" s="40"/>
      <c r="D2" s="41"/>
      <c r="E2" s="41"/>
      <c r="F2" s="42"/>
      <c r="G2" s="43"/>
      <c r="H2" s="43"/>
      <c r="I2" s="195" t="s">
        <v>1</v>
      </c>
      <c r="J2" s="196"/>
      <c r="K2" s="196"/>
      <c r="L2" s="197"/>
      <c r="M2" s="195" t="s">
        <v>2</v>
      </c>
      <c r="N2" s="197"/>
      <c r="O2" s="195" t="s">
        <v>3</v>
      </c>
      <c r="P2" s="197"/>
      <c r="Q2" s="40"/>
      <c r="R2" s="40"/>
    </row>
    <row r="3" spans="1:18" ht="33.75" customHeight="1">
      <c r="B3" s="40"/>
      <c r="C3" s="40"/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0"/>
      <c r="R3" s="71" t="s">
        <v>51</v>
      </c>
    </row>
    <row r="4" spans="1:18" ht="3.75" customHeight="1" thickBo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1:18" s="3" customFormat="1" ht="21" customHeight="1" thickBot="1">
      <c r="B5" s="198" t="s">
        <v>86</v>
      </c>
      <c r="C5" s="68"/>
      <c r="D5" s="23">
        <v>45045</v>
      </c>
      <c r="E5" s="24" t="s">
        <v>0</v>
      </c>
      <c r="F5" s="25" t="s">
        <v>87</v>
      </c>
      <c r="G5" s="26" t="s">
        <v>19</v>
      </c>
      <c r="H5" s="27">
        <v>1</v>
      </c>
      <c r="I5" s="28">
        <v>4.0999999999999996</v>
      </c>
      <c r="J5" s="29">
        <f>I5*H5</f>
        <v>4.0999999999999996</v>
      </c>
      <c r="K5" s="30">
        <v>61460</v>
      </c>
      <c r="L5" s="30">
        <f>K5*H5</f>
        <v>61460</v>
      </c>
      <c r="M5" s="31">
        <v>19722</v>
      </c>
      <c r="N5" s="32">
        <f>M5*H5</f>
        <v>19722</v>
      </c>
      <c r="O5" s="33">
        <v>0.85</v>
      </c>
      <c r="P5" s="34">
        <f>N5-N5*O5</f>
        <v>2958.2999999999993</v>
      </c>
      <c r="Q5" s="199"/>
      <c r="R5" s="90"/>
    </row>
    <row r="6" spans="1:18" s="3" customFormat="1" ht="23.25" hidden="1" thickBot="1">
      <c r="B6" s="198"/>
      <c r="C6" s="68"/>
      <c r="D6" s="37" t="s">
        <v>88</v>
      </c>
      <c r="E6" s="24" t="s">
        <v>0</v>
      </c>
      <c r="F6" s="38" t="s">
        <v>89</v>
      </c>
      <c r="G6" s="26" t="s">
        <v>90</v>
      </c>
      <c r="H6" s="27"/>
      <c r="I6" s="28">
        <v>4.0999999999999996</v>
      </c>
      <c r="J6" s="29">
        <f>I6*H6</f>
        <v>0</v>
      </c>
      <c r="K6" s="30">
        <v>65850</v>
      </c>
      <c r="L6" s="30">
        <f>K6*H6</f>
        <v>0</v>
      </c>
      <c r="M6" s="39">
        <f>5956.86*0.375</f>
        <v>2233.8224999999998</v>
      </c>
      <c r="N6" s="32">
        <f>M6*H6</f>
        <v>0</v>
      </c>
      <c r="O6" s="33">
        <v>0.85</v>
      </c>
      <c r="P6" s="34">
        <f>N6-N6*O6</f>
        <v>0</v>
      </c>
      <c r="Q6" s="199"/>
      <c r="R6" s="91"/>
    </row>
    <row r="7" spans="1:18" ht="3.75" customHeight="1" thickBot="1">
      <c r="B7" s="43"/>
      <c r="C7" s="43"/>
      <c r="D7" s="50"/>
      <c r="E7" s="50"/>
      <c r="F7" s="50"/>
      <c r="G7" s="50"/>
      <c r="H7" s="51"/>
      <c r="I7" s="52"/>
      <c r="J7" s="77"/>
      <c r="K7" s="53"/>
      <c r="L7" s="54"/>
      <c r="M7" s="55"/>
      <c r="N7" s="51"/>
      <c r="O7" s="50"/>
      <c r="P7" s="51"/>
      <c r="Q7" s="43"/>
      <c r="R7" s="4"/>
    </row>
    <row r="8" spans="1:18" s="3" customFormat="1" ht="16.5" hidden="1" customHeight="1" thickBot="1">
      <c r="B8" s="198" t="s">
        <v>17</v>
      </c>
      <c r="C8" s="63"/>
      <c r="D8" s="57" t="s">
        <v>18</v>
      </c>
      <c r="E8" s="57" t="s">
        <v>34</v>
      </c>
      <c r="F8" s="58" t="s">
        <v>20</v>
      </c>
      <c r="G8" s="26" t="s">
        <v>19</v>
      </c>
      <c r="H8" s="59"/>
      <c r="I8" s="28">
        <v>1.7</v>
      </c>
      <c r="J8" s="29">
        <f>I8*H8</f>
        <v>0</v>
      </c>
      <c r="K8" s="30">
        <v>24849.155999999999</v>
      </c>
      <c r="L8" s="30">
        <f>K8*H8</f>
        <v>0</v>
      </c>
      <c r="M8" s="31">
        <v>10332</v>
      </c>
      <c r="N8" s="61">
        <f>M8*H8</f>
        <v>0</v>
      </c>
      <c r="O8" s="62">
        <v>0.75</v>
      </c>
      <c r="P8" s="61">
        <f>N8-N8*O8</f>
        <v>0</v>
      </c>
      <c r="Q8" s="199"/>
      <c r="R8" s="31">
        <f>P8*10%</f>
        <v>0</v>
      </c>
    </row>
    <row r="9" spans="1:18" s="3" customFormat="1" ht="16.5" customHeight="1" thickBot="1">
      <c r="B9" s="198"/>
      <c r="C9" s="63"/>
      <c r="D9" s="57" t="s">
        <v>18</v>
      </c>
      <c r="E9" s="57" t="s">
        <v>21</v>
      </c>
      <c r="F9" s="58" t="s">
        <v>22</v>
      </c>
      <c r="G9" s="26" t="s">
        <v>19</v>
      </c>
      <c r="H9" s="59">
        <v>8</v>
      </c>
      <c r="I9" s="28">
        <v>4.8</v>
      </c>
      <c r="J9" s="29">
        <f>I9*H9</f>
        <v>38.4</v>
      </c>
      <c r="K9" s="30">
        <v>73554</v>
      </c>
      <c r="L9" s="30">
        <f>K9*H9</f>
        <v>588432</v>
      </c>
      <c r="M9" s="31">
        <v>19722</v>
      </c>
      <c r="N9" s="61">
        <f>M9*H9</f>
        <v>157776</v>
      </c>
      <c r="O9" s="62">
        <v>0.75</v>
      </c>
      <c r="P9" s="61">
        <f>N9-N9*O9</f>
        <v>39444</v>
      </c>
      <c r="Q9" s="199"/>
      <c r="R9" s="31">
        <f>P9*10%</f>
        <v>3944.4</v>
      </c>
    </row>
    <row r="10" spans="1:18" s="3" customFormat="1" ht="16.5" hidden="1" customHeight="1" thickBot="1">
      <c r="B10" s="198"/>
      <c r="C10" s="63"/>
      <c r="D10" s="57" t="s">
        <v>18</v>
      </c>
      <c r="E10" s="57" t="s">
        <v>23</v>
      </c>
      <c r="F10" s="58" t="s">
        <v>24</v>
      </c>
      <c r="G10" s="26" t="s">
        <v>19</v>
      </c>
      <c r="H10" s="59"/>
      <c r="I10" s="60">
        <v>4.5</v>
      </c>
      <c r="J10" s="29">
        <f>I10*H10</f>
        <v>0</v>
      </c>
      <c r="K10" s="29">
        <v>78688.994000000006</v>
      </c>
      <c r="L10" s="30">
        <f>K10*H10</f>
        <v>0</v>
      </c>
      <c r="M10" s="31">
        <v>19722</v>
      </c>
      <c r="N10" s="61">
        <f>M10*H10</f>
        <v>0</v>
      </c>
      <c r="O10" s="62">
        <v>0.75</v>
      </c>
      <c r="P10" s="61">
        <f>N10-N10*O10</f>
        <v>0</v>
      </c>
      <c r="Q10" s="199"/>
      <c r="R10" s="31">
        <f>P10*10%</f>
        <v>0</v>
      </c>
    </row>
    <row r="11" spans="1:18" s="3" customFormat="1" ht="16.5" hidden="1" customHeight="1" thickBot="1">
      <c r="B11" s="198"/>
      <c r="C11" s="63"/>
      <c r="D11" s="57" t="s">
        <v>33</v>
      </c>
      <c r="E11" s="57" t="s">
        <v>36</v>
      </c>
      <c r="F11" s="58" t="s">
        <v>37</v>
      </c>
      <c r="G11" s="26" t="s">
        <v>19</v>
      </c>
      <c r="H11" s="59"/>
      <c r="I11" s="60">
        <v>4.3</v>
      </c>
      <c r="J11" s="29">
        <f>I11*H11</f>
        <v>0</v>
      </c>
      <c r="K11" s="29">
        <v>70405.941999999995</v>
      </c>
      <c r="L11" s="30">
        <f>K11*H11</f>
        <v>0</v>
      </c>
      <c r="M11" s="31">
        <v>19722</v>
      </c>
      <c r="N11" s="61">
        <f>M11*H11</f>
        <v>0</v>
      </c>
      <c r="O11" s="62">
        <v>0.75</v>
      </c>
      <c r="P11" s="61">
        <f>N11-N11*O11</f>
        <v>0</v>
      </c>
      <c r="Q11" s="199"/>
      <c r="R11" s="31">
        <f>P11*10%</f>
        <v>0</v>
      </c>
    </row>
    <row r="12" spans="1:18" s="3" customFormat="1" ht="13.5" hidden="1" thickBot="1">
      <c r="B12" s="198"/>
      <c r="C12" s="63"/>
      <c r="D12" s="57" t="s">
        <v>25</v>
      </c>
      <c r="E12" s="57" t="s">
        <v>26</v>
      </c>
      <c r="F12" s="58" t="s">
        <v>27</v>
      </c>
      <c r="G12" s="26" t="s">
        <v>19</v>
      </c>
      <c r="H12" s="59"/>
      <c r="I12" s="60">
        <v>2</v>
      </c>
      <c r="J12" s="29">
        <f>I12*H12</f>
        <v>0</v>
      </c>
      <c r="K12" s="29">
        <v>28990.682000000001</v>
      </c>
      <c r="L12" s="30">
        <f>K12*H12</f>
        <v>0</v>
      </c>
      <c r="M12" s="31">
        <v>9621</v>
      </c>
      <c r="N12" s="61">
        <f>M12*H12</f>
        <v>0</v>
      </c>
      <c r="O12" s="62">
        <v>0.75</v>
      </c>
      <c r="P12" s="61">
        <f>N12-N12*O12</f>
        <v>0</v>
      </c>
      <c r="Q12" s="43"/>
      <c r="R12" s="31">
        <f>P12*10%</f>
        <v>0</v>
      </c>
    </row>
    <row r="13" spans="1:18" s="4" customFormat="1" ht="3.75" hidden="1" customHeight="1" thickBot="1">
      <c r="B13" s="72"/>
      <c r="C13" s="63"/>
      <c r="D13" s="73"/>
      <c r="E13" s="73"/>
      <c r="F13" s="74"/>
      <c r="G13" s="64"/>
      <c r="H13" s="75"/>
      <c r="I13" s="76"/>
      <c r="J13" s="77"/>
      <c r="K13" s="77"/>
      <c r="L13" s="78"/>
      <c r="M13" s="79"/>
      <c r="N13" s="80"/>
      <c r="O13" s="81"/>
      <c r="P13" s="80"/>
      <c r="Q13" s="199"/>
      <c r="R13" s="82"/>
    </row>
    <row r="14" spans="1:18" s="3" customFormat="1" ht="16.5" hidden="1" customHeight="1" thickBot="1">
      <c r="B14" s="198" t="s">
        <v>55</v>
      </c>
      <c r="C14" s="63"/>
      <c r="D14" s="57" t="s">
        <v>18</v>
      </c>
      <c r="E14" s="57" t="s">
        <v>34</v>
      </c>
      <c r="F14" s="58" t="s">
        <v>64</v>
      </c>
      <c r="G14" s="26" t="s">
        <v>28</v>
      </c>
      <c r="H14" s="59"/>
      <c r="I14" s="28">
        <v>1.7</v>
      </c>
      <c r="J14" s="29">
        <f>I14*H14</f>
        <v>0</v>
      </c>
      <c r="K14" s="30">
        <v>24849.155999999999</v>
      </c>
      <c r="L14" s="30">
        <f t="shared" ref="L14:L46" si="0">K14*H14</f>
        <v>0</v>
      </c>
      <c r="M14" s="31">
        <v>3444</v>
      </c>
      <c r="N14" s="61">
        <f t="shared" ref="N14:N46" si="1">M14*H14</f>
        <v>0</v>
      </c>
      <c r="O14" s="62">
        <v>0.75</v>
      </c>
      <c r="P14" s="61">
        <f t="shared" ref="P14:P46" si="2">N14-N14*O14</f>
        <v>0</v>
      </c>
      <c r="Q14" s="199"/>
      <c r="R14" s="56"/>
    </row>
    <row r="15" spans="1:18" s="3" customFormat="1" ht="16.5" hidden="1" customHeight="1" thickBot="1">
      <c r="B15" s="198"/>
      <c r="C15" s="63"/>
      <c r="D15" s="57" t="s">
        <v>18</v>
      </c>
      <c r="E15" s="57" t="s">
        <v>54</v>
      </c>
      <c r="F15" s="58" t="s">
        <v>65</v>
      </c>
      <c r="G15" s="26" t="s">
        <v>28</v>
      </c>
      <c r="H15" s="59"/>
      <c r="I15" s="60">
        <v>3.1</v>
      </c>
      <c r="J15" s="29">
        <f t="shared" ref="J15:J46" si="3">I15*H15</f>
        <v>0</v>
      </c>
      <c r="K15" s="29">
        <v>45556.786000000007</v>
      </c>
      <c r="L15" s="30">
        <f t="shared" si="0"/>
        <v>0</v>
      </c>
      <c r="M15" s="31">
        <v>4162</v>
      </c>
      <c r="N15" s="61">
        <f t="shared" si="1"/>
        <v>0</v>
      </c>
      <c r="O15" s="62">
        <v>0.75</v>
      </c>
      <c r="P15" s="61">
        <f t="shared" si="2"/>
        <v>0</v>
      </c>
      <c r="Q15" s="199"/>
      <c r="R15" s="56"/>
    </row>
    <row r="16" spans="1:18" s="3" customFormat="1" ht="16.5" hidden="1" customHeight="1" thickBot="1">
      <c r="B16" s="198"/>
      <c r="C16" s="63"/>
      <c r="D16" s="57" t="s">
        <v>18</v>
      </c>
      <c r="E16" s="57" t="s">
        <v>26</v>
      </c>
      <c r="F16" s="58" t="s">
        <v>66</v>
      </c>
      <c r="G16" s="26" t="s">
        <v>28</v>
      </c>
      <c r="H16" s="59"/>
      <c r="I16" s="28">
        <v>4.0999999999999996</v>
      </c>
      <c r="J16" s="29">
        <f t="shared" si="3"/>
        <v>0</v>
      </c>
      <c r="K16" s="30">
        <v>62122.89</v>
      </c>
      <c r="L16" s="30">
        <f t="shared" si="0"/>
        <v>0</v>
      </c>
      <c r="M16" s="31">
        <v>4017</v>
      </c>
      <c r="N16" s="61">
        <f t="shared" si="1"/>
        <v>0</v>
      </c>
      <c r="O16" s="62">
        <v>0.75</v>
      </c>
      <c r="P16" s="61">
        <f t="shared" si="2"/>
        <v>0</v>
      </c>
      <c r="Q16" s="199"/>
      <c r="R16" s="56"/>
    </row>
    <row r="17" spans="2:18" s="3" customFormat="1" ht="16.5" hidden="1" customHeight="1" thickBot="1">
      <c r="B17" s="198"/>
      <c r="C17" s="63"/>
      <c r="D17" s="57" t="s">
        <v>18</v>
      </c>
      <c r="E17" s="57" t="s">
        <v>21</v>
      </c>
      <c r="F17" s="58" t="s">
        <v>67</v>
      </c>
      <c r="G17" s="26" t="s">
        <v>28</v>
      </c>
      <c r="H17" s="59"/>
      <c r="I17" s="28">
        <v>5.5</v>
      </c>
      <c r="J17" s="29">
        <f>I17*H17</f>
        <v>0</v>
      </c>
      <c r="K17" s="30">
        <v>86972.046000000002</v>
      </c>
      <c r="L17" s="30">
        <f t="shared" si="0"/>
        <v>0</v>
      </c>
      <c r="M17" s="31">
        <v>6574</v>
      </c>
      <c r="N17" s="61">
        <f t="shared" si="1"/>
        <v>0</v>
      </c>
      <c r="O17" s="62">
        <v>0.75</v>
      </c>
      <c r="P17" s="61">
        <f t="shared" si="2"/>
        <v>0</v>
      </c>
      <c r="Q17" s="199"/>
      <c r="R17" s="56"/>
    </row>
    <row r="18" spans="2:18" s="3" customFormat="1" ht="16.5" hidden="1" customHeight="1" thickBot="1">
      <c r="B18" s="198"/>
      <c r="C18" s="63"/>
      <c r="D18" s="57" t="s">
        <v>18</v>
      </c>
      <c r="E18" s="57" t="s">
        <v>57</v>
      </c>
      <c r="F18" s="58" t="s">
        <v>68</v>
      </c>
      <c r="G18" s="26" t="s">
        <v>28</v>
      </c>
      <c r="H18" s="59"/>
      <c r="I18" s="28">
        <v>3.3</v>
      </c>
      <c r="J18" s="29">
        <f t="shared" si="3"/>
        <v>0</v>
      </c>
      <c r="K18" s="30">
        <v>53839.838000000003</v>
      </c>
      <c r="L18" s="30">
        <f t="shared" si="0"/>
        <v>0</v>
      </c>
      <c r="M18" s="31">
        <v>5181</v>
      </c>
      <c r="N18" s="61">
        <f t="shared" si="1"/>
        <v>0</v>
      </c>
      <c r="O18" s="62">
        <v>0.75</v>
      </c>
      <c r="P18" s="61">
        <f t="shared" si="2"/>
        <v>0</v>
      </c>
      <c r="Q18" s="199"/>
      <c r="R18" s="56"/>
    </row>
    <row r="19" spans="2:18" s="3" customFormat="1" ht="16.5" hidden="1" customHeight="1" thickBot="1">
      <c r="B19" s="198"/>
      <c r="C19" s="63"/>
      <c r="D19" s="57" t="s">
        <v>18</v>
      </c>
      <c r="E19" s="57" t="s">
        <v>58</v>
      </c>
      <c r="F19" s="58" t="s">
        <v>69</v>
      </c>
      <c r="G19" s="26" t="s">
        <v>28</v>
      </c>
      <c r="H19" s="59"/>
      <c r="I19" s="28">
        <v>3.2</v>
      </c>
      <c r="J19" s="29">
        <f t="shared" si="3"/>
        <v>0</v>
      </c>
      <c r="K19" s="30">
        <v>53839.838000000003</v>
      </c>
      <c r="L19" s="30">
        <f t="shared" si="0"/>
        <v>0</v>
      </c>
      <c r="M19" s="31">
        <v>4744</v>
      </c>
      <c r="N19" s="61">
        <f t="shared" si="1"/>
        <v>0</v>
      </c>
      <c r="O19" s="62">
        <v>0.75</v>
      </c>
      <c r="P19" s="61">
        <f t="shared" si="2"/>
        <v>0</v>
      </c>
      <c r="Q19" s="199"/>
      <c r="R19" s="56"/>
    </row>
    <row r="20" spans="2:18" s="3" customFormat="1" ht="16.5" hidden="1" customHeight="1" thickBot="1">
      <c r="B20" s="198"/>
      <c r="C20" s="63"/>
      <c r="D20" s="57" t="s">
        <v>18</v>
      </c>
      <c r="E20" s="57" t="s">
        <v>23</v>
      </c>
      <c r="F20" s="58" t="s">
        <v>70</v>
      </c>
      <c r="G20" s="26" t="s">
        <v>28</v>
      </c>
      <c r="H20" s="59"/>
      <c r="I20" s="60">
        <v>4.5</v>
      </c>
      <c r="J20" s="29">
        <f>I20*H20</f>
        <v>0</v>
      </c>
      <c r="K20" s="29">
        <v>78688.994000000006</v>
      </c>
      <c r="L20" s="30">
        <f t="shared" si="0"/>
        <v>0</v>
      </c>
      <c r="M20" s="31">
        <v>6574</v>
      </c>
      <c r="N20" s="61">
        <f t="shared" si="1"/>
        <v>0</v>
      </c>
      <c r="O20" s="62">
        <v>0.75</v>
      </c>
      <c r="P20" s="61">
        <f t="shared" si="2"/>
        <v>0</v>
      </c>
      <c r="Q20" s="199"/>
      <c r="R20" s="56"/>
    </row>
    <row r="21" spans="2:18" s="3" customFormat="1" ht="16.5" hidden="1" customHeight="1" thickBot="1">
      <c r="B21" s="198"/>
      <c r="C21" s="63"/>
      <c r="D21" s="57" t="s">
        <v>18</v>
      </c>
      <c r="E21" s="57" t="s">
        <v>29</v>
      </c>
      <c r="F21" s="58" t="s">
        <v>30</v>
      </c>
      <c r="G21" s="26" t="s">
        <v>28</v>
      </c>
      <c r="H21" s="59"/>
      <c r="I21" s="28">
        <v>5.2</v>
      </c>
      <c r="J21" s="29">
        <f t="shared" si="3"/>
        <v>0</v>
      </c>
      <c r="K21" s="30">
        <v>86972.046000000002</v>
      </c>
      <c r="L21" s="30">
        <f t="shared" si="0"/>
        <v>0</v>
      </c>
      <c r="M21" s="31">
        <v>9772</v>
      </c>
      <c r="N21" s="61">
        <f t="shared" si="1"/>
        <v>0</v>
      </c>
      <c r="O21" s="62">
        <v>0.75</v>
      </c>
      <c r="P21" s="61">
        <f t="shared" si="2"/>
        <v>0</v>
      </c>
      <c r="Q21" s="199"/>
      <c r="R21" s="56"/>
    </row>
    <row r="22" spans="2:18" s="3" customFormat="1" ht="16.5" hidden="1" customHeight="1" thickBot="1">
      <c r="B22" s="198"/>
      <c r="C22" s="63"/>
      <c r="D22" s="57" t="s">
        <v>18</v>
      </c>
      <c r="E22" s="57" t="s">
        <v>41</v>
      </c>
      <c r="F22" s="58" t="s">
        <v>71</v>
      </c>
      <c r="G22" s="26" t="s">
        <v>28</v>
      </c>
      <c r="H22" s="59"/>
      <c r="I22" s="60">
        <v>6.3</v>
      </c>
      <c r="J22" s="29">
        <f t="shared" si="3"/>
        <v>0</v>
      </c>
      <c r="K22" s="29">
        <v>103538.15000000001</v>
      </c>
      <c r="L22" s="30">
        <f>K22*H22</f>
        <v>0</v>
      </c>
      <c r="M22" s="31">
        <v>17109</v>
      </c>
      <c r="N22" s="61">
        <f>M22*H22</f>
        <v>0</v>
      </c>
      <c r="O22" s="62">
        <v>0.75</v>
      </c>
      <c r="P22" s="61">
        <f>N22-N22*O22</f>
        <v>0</v>
      </c>
      <c r="Q22" s="199"/>
      <c r="R22" s="56"/>
    </row>
    <row r="23" spans="2:18" s="3" customFormat="1" ht="16.5" hidden="1" customHeight="1" thickBot="1">
      <c r="B23" s="198"/>
      <c r="C23" s="63"/>
      <c r="D23" s="65" t="s">
        <v>18</v>
      </c>
      <c r="E23" s="65" t="s">
        <v>31</v>
      </c>
      <c r="F23" s="58" t="s">
        <v>72</v>
      </c>
      <c r="G23" s="26" t="s">
        <v>28</v>
      </c>
      <c r="H23" s="59"/>
      <c r="I23" s="60">
        <v>4.2</v>
      </c>
      <c r="J23" s="29">
        <f>I23*H23</f>
        <v>0</v>
      </c>
      <c r="K23" s="29">
        <v>62122.89</v>
      </c>
      <c r="L23" s="30">
        <f>K23*H23</f>
        <v>0</v>
      </c>
      <c r="M23" s="31">
        <v>17440</v>
      </c>
      <c r="N23" s="61">
        <f>M23*H23</f>
        <v>0</v>
      </c>
      <c r="O23" s="62">
        <v>0.75</v>
      </c>
      <c r="P23" s="66">
        <f>N23-N23*O23</f>
        <v>0</v>
      </c>
      <c r="Q23" s="199"/>
      <c r="R23" s="56"/>
    </row>
    <row r="24" spans="2:18" s="3" customFormat="1" ht="16.5" hidden="1" customHeight="1" thickBot="1">
      <c r="B24" s="198"/>
      <c r="C24" s="63"/>
      <c r="D24" s="65" t="s">
        <v>18</v>
      </c>
      <c r="E24" s="65" t="s">
        <v>52</v>
      </c>
      <c r="F24" s="58" t="s">
        <v>73</v>
      </c>
      <c r="G24" s="26" t="s">
        <v>28</v>
      </c>
      <c r="H24" s="59"/>
      <c r="I24" s="60">
        <v>2.9</v>
      </c>
      <c r="J24" s="29">
        <f t="shared" si="3"/>
        <v>0</v>
      </c>
      <c r="K24" s="29">
        <v>45556.786000000007</v>
      </c>
      <c r="L24" s="30">
        <f t="shared" si="0"/>
        <v>0</v>
      </c>
      <c r="M24" s="31">
        <v>13688</v>
      </c>
      <c r="N24" s="61">
        <f>M24*H24</f>
        <v>0</v>
      </c>
      <c r="O24" s="62">
        <v>0.75</v>
      </c>
      <c r="P24" s="61">
        <f t="shared" si="2"/>
        <v>0</v>
      </c>
      <c r="Q24" s="199"/>
      <c r="R24" s="56"/>
    </row>
    <row r="25" spans="2:18" s="3" customFormat="1" ht="16.5" hidden="1" customHeight="1" thickBot="1">
      <c r="B25" s="198"/>
      <c r="C25" s="63"/>
      <c r="D25" s="57" t="s">
        <v>18</v>
      </c>
      <c r="E25" s="57" t="s">
        <v>59</v>
      </c>
      <c r="F25" s="58" t="s">
        <v>74</v>
      </c>
      <c r="G25" s="26" t="s">
        <v>28</v>
      </c>
      <c r="H25" s="59"/>
      <c r="I25" s="60">
        <v>3.2</v>
      </c>
      <c r="J25" s="29">
        <f t="shared" si="3"/>
        <v>0</v>
      </c>
      <c r="K25" s="29">
        <v>57981.364000000001</v>
      </c>
      <c r="L25" s="30">
        <f t="shared" si="0"/>
        <v>0</v>
      </c>
      <c r="M25" s="31">
        <v>7010</v>
      </c>
      <c r="N25" s="61">
        <f t="shared" ref="N25:N34" si="4">M25*H25</f>
        <v>0</v>
      </c>
      <c r="O25" s="62">
        <v>0.75</v>
      </c>
      <c r="P25" s="61">
        <f t="shared" si="2"/>
        <v>0</v>
      </c>
      <c r="Q25" s="199"/>
      <c r="R25" s="56"/>
    </row>
    <row r="26" spans="2:18" s="3" customFormat="1" ht="16.5" hidden="1" customHeight="1" thickBot="1">
      <c r="B26" s="198"/>
      <c r="C26" s="63"/>
      <c r="D26" s="57" t="s">
        <v>91</v>
      </c>
      <c r="E26" s="57" t="s">
        <v>32</v>
      </c>
      <c r="F26" s="58" t="s">
        <v>93</v>
      </c>
      <c r="G26" s="26" t="s">
        <v>85</v>
      </c>
      <c r="H26" s="59"/>
      <c r="I26" s="28">
        <v>3.2</v>
      </c>
      <c r="J26" s="29">
        <f t="shared" si="3"/>
        <v>0</v>
      </c>
      <c r="K26" s="30">
        <v>57981.364000000001</v>
      </c>
      <c r="L26" s="30">
        <f t="shared" si="0"/>
        <v>0</v>
      </c>
      <c r="M26" s="31">
        <v>5235.1000000000004</v>
      </c>
      <c r="N26" s="61">
        <f t="shared" si="4"/>
        <v>0</v>
      </c>
      <c r="O26" s="62">
        <v>0.75</v>
      </c>
      <c r="P26" s="61">
        <f t="shared" si="2"/>
        <v>0</v>
      </c>
      <c r="Q26" s="199"/>
      <c r="R26" s="56"/>
    </row>
    <row r="27" spans="2:18" s="3" customFormat="1" ht="18" hidden="1" customHeight="1" thickBot="1">
      <c r="B27" s="198"/>
      <c r="C27" s="63"/>
      <c r="D27" s="57" t="s">
        <v>91</v>
      </c>
      <c r="E27" s="57" t="s">
        <v>32</v>
      </c>
      <c r="F27" s="58" t="s">
        <v>94</v>
      </c>
      <c r="G27" s="26" t="s">
        <v>85</v>
      </c>
      <c r="H27" s="59"/>
      <c r="I27" s="60">
        <v>3.7</v>
      </c>
      <c r="J27" s="29">
        <f t="shared" si="3"/>
        <v>0</v>
      </c>
      <c r="K27" s="29">
        <v>62122.89</v>
      </c>
      <c r="L27" s="30">
        <f t="shared" si="0"/>
        <v>0</v>
      </c>
      <c r="M27" s="31">
        <v>5235.1000000000004</v>
      </c>
      <c r="N27" s="61">
        <f t="shared" si="4"/>
        <v>0</v>
      </c>
      <c r="O27" s="62">
        <v>0.75</v>
      </c>
      <c r="P27" s="61">
        <f>N27-N27*O27</f>
        <v>0</v>
      </c>
      <c r="Q27" s="199"/>
      <c r="R27" s="56"/>
    </row>
    <row r="28" spans="2:18" s="3" customFormat="1" ht="16.5" hidden="1" customHeight="1" thickBot="1">
      <c r="B28" s="198"/>
      <c r="C28" s="63"/>
      <c r="D28" s="57" t="s">
        <v>92</v>
      </c>
      <c r="E28" s="57" t="s">
        <v>32</v>
      </c>
      <c r="F28" s="58" t="s">
        <v>95</v>
      </c>
      <c r="G28" s="26" t="s">
        <v>85</v>
      </c>
      <c r="H28" s="59"/>
      <c r="I28" s="28">
        <v>3.4</v>
      </c>
      <c r="J28" s="29">
        <f t="shared" si="3"/>
        <v>0</v>
      </c>
      <c r="K28" s="30">
        <v>53839.838000000003</v>
      </c>
      <c r="L28" s="30">
        <f t="shared" si="0"/>
        <v>0</v>
      </c>
      <c r="M28" s="31">
        <v>5235.1000000000004</v>
      </c>
      <c r="N28" s="61">
        <f t="shared" si="4"/>
        <v>0</v>
      </c>
      <c r="O28" s="62">
        <v>0.75</v>
      </c>
      <c r="P28" s="61">
        <f>N28-N28*O28</f>
        <v>0</v>
      </c>
      <c r="Q28" s="199"/>
      <c r="R28" s="56"/>
    </row>
    <row r="29" spans="2:18" s="3" customFormat="1" ht="16.5" hidden="1" customHeight="1" thickBot="1">
      <c r="B29" s="198"/>
      <c r="C29" s="63"/>
      <c r="D29" s="57" t="s">
        <v>60</v>
      </c>
      <c r="E29" s="57" t="s">
        <v>61</v>
      </c>
      <c r="F29" s="58" t="s">
        <v>75</v>
      </c>
      <c r="G29" s="26" t="s">
        <v>28</v>
      </c>
      <c r="H29" s="59"/>
      <c r="I29" s="28">
        <v>2.8</v>
      </c>
      <c r="J29" s="29">
        <f t="shared" si="3"/>
        <v>0</v>
      </c>
      <c r="K29" s="30">
        <v>41415.26</v>
      </c>
      <c r="L29" s="30">
        <f t="shared" si="0"/>
        <v>0</v>
      </c>
      <c r="M29" s="31">
        <v>17109</v>
      </c>
      <c r="N29" s="61">
        <f t="shared" si="4"/>
        <v>0</v>
      </c>
      <c r="O29" s="62">
        <v>0.75</v>
      </c>
      <c r="P29" s="61">
        <f t="shared" si="2"/>
        <v>0</v>
      </c>
      <c r="Q29" s="199"/>
      <c r="R29" s="56"/>
    </row>
    <row r="30" spans="2:18" s="3" customFormat="1" ht="18" hidden="1" customHeight="1" thickBot="1">
      <c r="B30" s="198"/>
      <c r="C30" s="63"/>
      <c r="D30" s="57" t="s">
        <v>60</v>
      </c>
      <c r="E30" s="57" t="s">
        <v>96</v>
      </c>
      <c r="F30" s="58" t="s">
        <v>97</v>
      </c>
      <c r="G30" s="26" t="s">
        <v>85</v>
      </c>
      <c r="H30" s="59"/>
      <c r="I30" s="60">
        <v>5</v>
      </c>
      <c r="J30" s="29">
        <f t="shared" si="3"/>
        <v>0</v>
      </c>
      <c r="K30" s="29">
        <v>78688.994000000006</v>
      </c>
      <c r="L30" s="30">
        <f t="shared" si="0"/>
        <v>0</v>
      </c>
      <c r="M30" s="31">
        <v>5235.1000000000004</v>
      </c>
      <c r="N30" s="61">
        <f t="shared" si="4"/>
        <v>0</v>
      </c>
      <c r="O30" s="62">
        <v>0.75</v>
      </c>
      <c r="P30" s="61">
        <f>N30-N30*O30</f>
        <v>0</v>
      </c>
      <c r="Q30" s="199"/>
      <c r="R30" s="56"/>
    </row>
    <row r="31" spans="2:18" s="3" customFormat="1" ht="16.5" hidden="1" customHeight="1" thickBot="1">
      <c r="B31" s="198"/>
      <c r="C31" s="63"/>
      <c r="D31" s="57" t="s">
        <v>98</v>
      </c>
      <c r="E31" s="57" t="s">
        <v>32</v>
      </c>
      <c r="F31" s="58" t="s">
        <v>99</v>
      </c>
      <c r="G31" s="26" t="s">
        <v>85</v>
      </c>
      <c r="H31" s="59"/>
      <c r="I31" s="28">
        <v>2.6</v>
      </c>
      <c r="J31" s="29">
        <f t="shared" si="3"/>
        <v>0</v>
      </c>
      <c r="K31" s="30">
        <v>41415.26</v>
      </c>
      <c r="L31" s="30">
        <f t="shared" si="0"/>
        <v>0</v>
      </c>
      <c r="M31" s="31">
        <v>5235.1000000000004</v>
      </c>
      <c r="N31" s="61">
        <f t="shared" si="4"/>
        <v>0</v>
      </c>
      <c r="O31" s="62">
        <v>0.75</v>
      </c>
      <c r="P31" s="61">
        <f>N31-N31*O31</f>
        <v>0</v>
      </c>
      <c r="Q31" s="199"/>
      <c r="R31" s="56"/>
    </row>
    <row r="32" spans="2:18" s="3" customFormat="1" ht="18" hidden="1" customHeight="1" thickBot="1">
      <c r="B32" s="198"/>
      <c r="C32" s="63"/>
      <c r="D32" s="57" t="s">
        <v>33</v>
      </c>
      <c r="E32" s="57" t="s">
        <v>34</v>
      </c>
      <c r="F32" s="58" t="s">
        <v>76</v>
      </c>
      <c r="G32" s="26" t="s">
        <v>28</v>
      </c>
      <c r="H32" s="59"/>
      <c r="I32" s="60">
        <v>0.6</v>
      </c>
      <c r="J32" s="29">
        <f t="shared" si="3"/>
        <v>0</v>
      </c>
      <c r="K32" s="29">
        <v>8283.0520000000015</v>
      </c>
      <c r="L32" s="30">
        <f t="shared" si="0"/>
        <v>0</v>
      </c>
      <c r="M32" s="31">
        <v>3538</v>
      </c>
      <c r="N32" s="61">
        <f t="shared" si="4"/>
        <v>0</v>
      </c>
      <c r="O32" s="62">
        <v>0.75</v>
      </c>
      <c r="P32" s="61">
        <f>N32-N32*O32</f>
        <v>0</v>
      </c>
      <c r="Q32" s="199"/>
      <c r="R32" s="56"/>
    </row>
    <row r="33" spans="1:256" s="3" customFormat="1" ht="16.5" hidden="1" customHeight="1" thickBot="1">
      <c r="B33" s="198"/>
      <c r="C33" s="63"/>
      <c r="D33" s="57" t="s">
        <v>33</v>
      </c>
      <c r="E33" s="57" t="s">
        <v>35</v>
      </c>
      <c r="F33" s="58" t="s">
        <v>77</v>
      </c>
      <c r="G33" s="26" t="s">
        <v>28</v>
      </c>
      <c r="H33" s="59"/>
      <c r="I33" s="28">
        <v>3.6</v>
      </c>
      <c r="J33" s="29">
        <f t="shared" si="3"/>
        <v>0</v>
      </c>
      <c r="K33" s="30">
        <v>57981.364000000001</v>
      </c>
      <c r="L33" s="30">
        <f t="shared" si="0"/>
        <v>0</v>
      </c>
      <c r="M33" s="31">
        <v>3927</v>
      </c>
      <c r="N33" s="61">
        <f t="shared" si="4"/>
        <v>0</v>
      </c>
      <c r="O33" s="62">
        <v>0.75</v>
      </c>
      <c r="P33" s="61">
        <f t="shared" si="2"/>
        <v>0</v>
      </c>
      <c r="Q33" s="199"/>
      <c r="R33" s="56"/>
    </row>
    <row r="34" spans="1:256" s="3" customFormat="1" ht="16.5" hidden="1" customHeight="1" thickBot="1">
      <c r="B34" s="198"/>
      <c r="C34" s="63"/>
      <c r="D34" s="57" t="s">
        <v>33</v>
      </c>
      <c r="E34" s="57" t="s">
        <v>36</v>
      </c>
      <c r="F34" s="58" t="s">
        <v>78</v>
      </c>
      <c r="G34" s="26" t="s">
        <v>28</v>
      </c>
      <c r="H34" s="59"/>
      <c r="I34" s="60">
        <v>4.3</v>
      </c>
      <c r="J34" s="29">
        <f t="shared" si="3"/>
        <v>0</v>
      </c>
      <c r="K34" s="29">
        <v>70405.941999999995</v>
      </c>
      <c r="L34" s="30">
        <f t="shared" si="0"/>
        <v>0</v>
      </c>
      <c r="M34" s="31">
        <v>6574</v>
      </c>
      <c r="N34" s="61">
        <f t="shared" si="4"/>
        <v>0</v>
      </c>
      <c r="O34" s="62">
        <v>0.75</v>
      </c>
      <c r="P34" s="61">
        <f t="shared" si="2"/>
        <v>0</v>
      </c>
      <c r="Q34" s="199"/>
      <c r="R34" s="56"/>
    </row>
    <row r="35" spans="1:256" s="3" customFormat="1" ht="16.5" hidden="1" customHeight="1" thickBot="1">
      <c r="B35" s="198"/>
      <c r="C35" s="63"/>
      <c r="D35" s="57" t="s">
        <v>33</v>
      </c>
      <c r="E35" s="57" t="s">
        <v>38</v>
      </c>
      <c r="F35" s="58" t="s">
        <v>39</v>
      </c>
      <c r="G35" s="26" t="s">
        <v>28</v>
      </c>
      <c r="H35" s="59"/>
      <c r="I35" s="28">
        <v>4</v>
      </c>
      <c r="J35" s="29">
        <f t="shared" si="3"/>
        <v>0</v>
      </c>
      <c r="K35" s="30">
        <v>70405.941999999995</v>
      </c>
      <c r="L35" s="30">
        <f t="shared" si="0"/>
        <v>0</v>
      </c>
      <c r="M35" s="31">
        <v>2554</v>
      </c>
      <c r="N35" s="61">
        <f t="shared" si="1"/>
        <v>0</v>
      </c>
      <c r="O35" s="62">
        <v>0.75</v>
      </c>
      <c r="P35" s="61">
        <f t="shared" si="2"/>
        <v>0</v>
      </c>
      <c r="Q35" s="199"/>
      <c r="R35" s="56"/>
    </row>
    <row r="36" spans="1:256" s="3" customFormat="1" ht="16.5" hidden="1" customHeight="1" thickBot="1">
      <c r="B36" s="198"/>
      <c r="C36" s="63"/>
      <c r="D36" s="57" t="s">
        <v>33</v>
      </c>
      <c r="E36" s="57" t="s">
        <v>40</v>
      </c>
      <c r="F36" s="58" t="s">
        <v>79</v>
      </c>
      <c r="G36" s="26" t="s">
        <v>28</v>
      </c>
      <c r="H36" s="59"/>
      <c r="I36" s="60">
        <v>3.8</v>
      </c>
      <c r="J36" s="29">
        <f t="shared" si="3"/>
        <v>0</v>
      </c>
      <c r="K36" s="29">
        <v>62122.89</v>
      </c>
      <c r="L36" s="30">
        <f t="shared" si="0"/>
        <v>0</v>
      </c>
      <c r="M36" s="31">
        <v>4697</v>
      </c>
      <c r="N36" s="61">
        <f t="shared" si="1"/>
        <v>0</v>
      </c>
      <c r="O36" s="62">
        <v>0.75</v>
      </c>
      <c r="P36" s="61">
        <f t="shared" si="2"/>
        <v>0</v>
      </c>
      <c r="Q36" s="199"/>
      <c r="R36" s="56"/>
    </row>
    <row r="37" spans="1:256" s="3" customFormat="1" ht="16.5" hidden="1" customHeight="1" thickBot="1">
      <c r="B37" s="198"/>
      <c r="C37" s="63"/>
      <c r="D37" s="57" t="s">
        <v>33</v>
      </c>
      <c r="E37" s="57" t="s">
        <v>41</v>
      </c>
      <c r="F37" s="58" t="s">
        <v>80</v>
      </c>
      <c r="G37" s="26" t="s">
        <v>28</v>
      </c>
      <c r="H37" s="59"/>
      <c r="I37" s="28">
        <v>5.4</v>
      </c>
      <c r="J37" s="29">
        <f t="shared" si="3"/>
        <v>0</v>
      </c>
      <c r="K37" s="30">
        <v>91113.572000000015</v>
      </c>
      <c r="L37" s="30">
        <f t="shared" si="0"/>
        <v>0</v>
      </c>
      <c r="M37" s="31">
        <v>15673</v>
      </c>
      <c r="N37" s="61">
        <f t="shared" si="1"/>
        <v>0</v>
      </c>
      <c r="O37" s="62">
        <v>0.75</v>
      </c>
      <c r="P37" s="61">
        <f t="shared" si="2"/>
        <v>0</v>
      </c>
      <c r="Q37" s="199"/>
      <c r="R37" s="56"/>
    </row>
    <row r="38" spans="1:256" s="3" customFormat="1" ht="16.5" hidden="1" customHeight="1" thickBot="1">
      <c r="B38" s="198"/>
      <c r="C38" s="63"/>
      <c r="D38" s="57" t="s">
        <v>33</v>
      </c>
      <c r="E38" s="57" t="s">
        <v>31</v>
      </c>
      <c r="F38" s="58" t="s">
        <v>81</v>
      </c>
      <c r="G38" s="26" t="s">
        <v>28</v>
      </c>
      <c r="H38" s="59"/>
      <c r="I38" s="28">
        <v>3.3</v>
      </c>
      <c r="J38" s="29">
        <f>I38*H38</f>
        <v>0</v>
      </c>
      <c r="K38" s="30">
        <v>45556.786000000007</v>
      </c>
      <c r="L38" s="30">
        <f>K38*H38</f>
        <v>0</v>
      </c>
      <c r="M38" s="31">
        <v>9854</v>
      </c>
      <c r="N38" s="61">
        <f>M38*H38</f>
        <v>0</v>
      </c>
      <c r="O38" s="62">
        <v>0.75</v>
      </c>
      <c r="P38" s="61">
        <f>N38-N38*O38</f>
        <v>0</v>
      </c>
      <c r="Q38" s="199"/>
      <c r="R38" s="56"/>
    </row>
    <row r="39" spans="1:256" s="3" customFormat="1" ht="16.5" hidden="1" customHeight="1" thickBot="1">
      <c r="B39" s="198"/>
      <c r="C39" s="63"/>
      <c r="D39" s="57" t="s">
        <v>33</v>
      </c>
      <c r="E39" s="57" t="s">
        <v>53</v>
      </c>
      <c r="F39" s="58" t="s">
        <v>82</v>
      </c>
      <c r="G39" s="26" t="s">
        <v>28</v>
      </c>
      <c r="H39" s="59"/>
      <c r="I39" s="28">
        <v>3.2</v>
      </c>
      <c r="J39" s="29">
        <f>I39*H39</f>
        <v>0</v>
      </c>
      <c r="K39" s="30">
        <v>49698.311999999998</v>
      </c>
      <c r="L39" s="30">
        <f>K39*H39</f>
        <v>0</v>
      </c>
      <c r="M39" s="31">
        <v>4130.75</v>
      </c>
      <c r="N39" s="61">
        <f>M39*H39</f>
        <v>0</v>
      </c>
      <c r="O39" s="62">
        <v>0.75</v>
      </c>
      <c r="P39" s="61">
        <f>N39-N39*O39</f>
        <v>0</v>
      </c>
      <c r="Q39" s="199"/>
      <c r="R39" s="56"/>
    </row>
    <row r="40" spans="1:256" s="3" customFormat="1" ht="16.5" hidden="1" customHeight="1" thickBot="1">
      <c r="B40" s="198"/>
      <c r="C40" s="63"/>
      <c r="D40" s="57" t="s">
        <v>25</v>
      </c>
      <c r="E40" s="57" t="s">
        <v>26</v>
      </c>
      <c r="F40" s="58" t="s">
        <v>27</v>
      </c>
      <c r="G40" s="26" t="s">
        <v>28</v>
      </c>
      <c r="H40" s="59"/>
      <c r="I40" s="60">
        <v>2</v>
      </c>
      <c r="J40" s="29">
        <f t="shared" si="3"/>
        <v>0</v>
      </c>
      <c r="K40" s="29">
        <v>28990.682000000001</v>
      </c>
      <c r="L40" s="30">
        <f>K40*H40</f>
        <v>0</v>
      </c>
      <c r="M40" s="31">
        <v>3207</v>
      </c>
      <c r="N40" s="61">
        <f>M40*H40</f>
        <v>0</v>
      </c>
      <c r="O40" s="62">
        <v>0.75</v>
      </c>
      <c r="P40" s="61">
        <f>N40-N40*O40</f>
        <v>0</v>
      </c>
      <c r="Q40" s="199"/>
      <c r="R40" s="56"/>
    </row>
    <row r="41" spans="1:256" s="3" customFormat="1" ht="16.5" hidden="1" customHeight="1" thickBot="1">
      <c r="B41" s="198"/>
      <c r="C41" s="63"/>
      <c r="D41" s="57" t="s">
        <v>25</v>
      </c>
      <c r="E41" s="57" t="s">
        <v>62</v>
      </c>
      <c r="F41" s="58" t="s">
        <v>42</v>
      </c>
      <c r="G41" s="26" t="s">
        <v>28</v>
      </c>
      <c r="H41" s="59"/>
      <c r="I41" s="28">
        <v>4.3</v>
      </c>
      <c r="J41" s="29">
        <f t="shared" si="3"/>
        <v>0</v>
      </c>
      <c r="K41" s="30">
        <v>74547.468000000008</v>
      </c>
      <c r="L41" s="30">
        <f t="shared" si="0"/>
        <v>0</v>
      </c>
      <c r="M41" s="31">
        <v>6401</v>
      </c>
      <c r="N41" s="61">
        <f t="shared" si="1"/>
        <v>0</v>
      </c>
      <c r="O41" s="62">
        <v>0.75</v>
      </c>
      <c r="P41" s="61">
        <f t="shared" si="2"/>
        <v>0</v>
      </c>
      <c r="Q41" s="199"/>
      <c r="R41" s="56"/>
    </row>
    <row r="42" spans="1:256" s="3" customFormat="1" ht="17.45" hidden="1" customHeight="1" thickBot="1">
      <c r="B42" s="198"/>
      <c r="C42" s="63"/>
      <c r="D42" s="57" t="s">
        <v>25</v>
      </c>
      <c r="E42" s="57" t="s">
        <v>63</v>
      </c>
      <c r="F42" s="58" t="s">
        <v>83</v>
      </c>
      <c r="G42" s="26" t="s">
        <v>28</v>
      </c>
      <c r="H42" s="59"/>
      <c r="I42" s="28">
        <v>6.5</v>
      </c>
      <c r="J42" s="29">
        <f t="shared" si="3"/>
        <v>0</v>
      </c>
      <c r="K42" s="30">
        <v>111821.20200000002</v>
      </c>
      <c r="L42" s="30">
        <f t="shared" si="0"/>
        <v>0</v>
      </c>
      <c r="M42" s="31">
        <v>17109</v>
      </c>
      <c r="N42" s="61">
        <f t="shared" si="1"/>
        <v>0</v>
      </c>
      <c r="O42" s="62">
        <v>0.75</v>
      </c>
      <c r="P42" s="61">
        <f t="shared" si="2"/>
        <v>0</v>
      </c>
      <c r="Q42" s="199"/>
      <c r="R42" s="56"/>
    </row>
    <row r="43" spans="1:256" s="3" customFormat="1" ht="16.5" hidden="1" customHeight="1" thickBot="1">
      <c r="B43" s="198"/>
      <c r="C43" s="63"/>
      <c r="D43" s="57" t="s">
        <v>25</v>
      </c>
      <c r="E43" s="57" t="s">
        <v>63</v>
      </c>
      <c r="F43" s="58" t="s">
        <v>43</v>
      </c>
      <c r="G43" s="26" t="s">
        <v>28</v>
      </c>
      <c r="H43" s="59"/>
      <c r="I43" s="60">
        <v>4.0999999999999996</v>
      </c>
      <c r="J43" s="29">
        <f t="shared" si="3"/>
        <v>0</v>
      </c>
      <c r="K43" s="29">
        <v>74547.468000000008</v>
      </c>
      <c r="L43" s="30">
        <f t="shared" si="0"/>
        <v>0</v>
      </c>
      <c r="M43" s="31">
        <v>8862</v>
      </c>
      <c r="N43" s="61">
        <f t="shared" si="1"/>
        <v>0</v>
      </c>
      <c r="O43" s="62">
        <v>0.75</v>
      </c>
      <c r="P43" s="61">
        <f t="shared" si="2"/>
        <v>0</v>
      </c>
      <c r="Q43" s="199"/>
      <c r="R43" s="56"/>
    </row>
    <row r="44" spans="1:256" s="3" customFormat="1" ht="16.5" hidden="1" customHeight="1" thickBot="1">
      <c r="B44" s="198"/>
      <c r="C44" s="63"/>
      <c r="D44" s="57" t="s">
        <v>25</v>
      </c>
      <c r="E44" s="57" t="s">
        <v>41</v>
      </c>
      <c r="F44" s="58" t="s">
        <v>44</v>
      </c>
      <c r="G44" s="26" t="s">
        <v>28</v>
      </c>
      <c r="H44" s="59"/>
      <c r="I44" s="28">
        <v>8.5</v>
      </c>
      <c r="J44" s="29">
        <f t="shared" si="3"/>
        <v>0</v>
      </c>
      <c r="K44" s="30">
        <v>140811.88399999999</v>
      </c>
      <c r="L44" s="30">
        <f t="shared" si="0"/>
        <v>0</v>
      </c>
      <c r="M44" s="31">
        <v>15712</v>
      </c>
      <c r="N44" s="61">
        <f t="shared" si="1"/>
        <v>0</v>
      </c>
      <c r="O44" s="62">
        <v>0.75</v>
      </c>
      <c r="P44" s="61">
        <f t="shared" si="2"/>
        <v>0</v>
      </c>
      <c r="Q44" s="199"/>
      <c r="R44" s="56"/>
    </row>
    <row r="45" spans="1:256" s="3" customFormat="1" ht="16.5" hidden="1" customHeight="1" thickBot="1">
      <c r="B45" s="198"/>
      <c r="C45" s="63"/>
      <c r="D45" s="57" t="s">
        <v>25</v>
      </c>
      <c r="E45" s="57" t="s">
        <v>53</v>
      </c>
      <c r="F45" s="58" t="s">
        <v>45</v>
      </c>
      <c r="G45" s="26" t="s">
        <v>28</v>
      </c>
      <c r="H45" s="59"/>
      <c r="I45" s="28">
        <v>6</v>
      </c>
      <c r="J45" s="29">
        <f t="shared" si="3"/>
        <v>0</v>
      </c>
      <c r="K45" s="30">
        <v>107679.67600000001</v>
      </c>
      <c r="L45" s="30">
        <f t="shared" si="0"/>
        <v>0</v>
      </c>
      <c r="M45" s="31">
        <v>8839</v>
      </c>
      <c r="N45" s="61">
        <f>M45*H45</f>
        <v>0</v>
      </c>
      <c r="O45" s="62">
        <v>0.75</v>
      </c>
      <c r="P45" s="61">
        <f>N45-N45*O45</f>
        <v>0</v>
      </c>
      <c r="Q45" s="43"/>
      <c r="R45" s="63"/>
    </row>
    <row r="46" spans="1:256" s="3" customFormat="1" ht="16.5" hidden="1" customHeight="1" thickBot="1">
      <c r="B46" s="198"/>
      <c r="C46" s="63"/>
      <c r="D46" s="57" t="s">
        <v>25</v>
      </c>
      <c r="E46" s="57" t="s">
        <v>84</v>
      </c>
      <c r="F46" s="58" t="s">
        <v>46</v>
      </c>
      <c r="G46" s="26" t="s">
        <v>28</v>
      </c>
      <c r="H46" s="59"/>
      <c r="I46" s="60">
        <v>3.2</v>
      </c>
      <c r="J46" s="29">
        <f t="shared" si="3"/>
        <v>0</v>
      </c>
      <c r="K46" s="29">
        <v>62122.89</v>
      </c>
      <c r="L46" s="30">
        <f t="shared" si="0"/>
        <v>0</v>
      </c>
      <c r="M46" s="31">
        <v>4030</v>
      </c>
      <c r="N46" s="61">
        <f t="shared" si="1"/>
        <v>0</v>
      </c>
      <c r="O46" s="62">
        <v>0.75</v>
      </c>
      <c r="P46" s="61">
        <f t="shared" si="2"/>
        <v>0</v>
      </c>
      <c r="Q46" s="200"/>
      <c r="R46" s="56"/>
    </row>
    <row r="47" spans="1:256" s="2" customFormat="1" ht="5.25" hidden="1" customHeight="1" thickBot="1">
      <c r="A47" s="4"/>
      <c r="B47" s="83"/>
      <c r="C47" s="63"/>
      <c r="D47" s="73"/>
      <c r="E47" s="73"/>
      <c r="F47" s="74"/>
      <c r="G47" s="64"/>
      <c r="H47" s="75"/>
      <c r="I47" s="84"/>
      <c r="J47" s="77"/>
      <c r="K47" s="78"/>
      <c r="L47" s="78"/>
      <c r="M47" s="79"/>
      <c r="N47" s="80"/>
      <c r="O47" s="81"/>
      <c r="P47" s="80"/>
      <c r="Q47" s="200"/>
      <c r="R47" s="6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" customFormat="1" ht="16.5" hidden="1" customHeight="1" thickBot="1">
      <c r="B48" s="201" t="s">
        <v>56</v>
      </c>
      <c r="C48" s="63"/>
      <c r="D48" s="57" t="s">
        <v>18</v>
      </c>
      <c r="E48" s="57" t="s">
        <v>34</v>
      </c>
      <c r="F48" s="58" t="s">
        <v>64</v>
      </c>
      <c r="G48" s="26" t="s">
        <v>28</v>
      </c>
      <c r="H48" s="59"/>
      <c r="I48" s="28">
        <v>1.7</v>
      </c>
      <c r="J48" s="29">
        <f t="shared" ref="J48:J71" si="5">I48*H48</f>
        <v>0</v>
      </c>
      <c r="K48" s="30">
        <v>24849.155999999999</v>
      </c>
      <c r="L48" s="30">
        <f t="shared" ref="L48:L80" si="6">K48*H48</f>
        <v>0</v>
      </c>
      <c r="M48" s="31">
        <v>5956.86</v>
      </c>
      <c r="N48" s="61">
        <f t="shared" ref="N48:N59" si="7">M48*H48</f>
        <v>0</v>
      </c>
      <c r="O48" s="62">
        <v>0.75</v>
      </c>
      <c r="P48" s="61">
        <f t="shared" ref="P48:P75" si="8">N48-N48*O48</f>
        <v>0</v>
      </c>
      <c r="Q48" s="200"/>
      <c r="R48" s="56"/>
    </row>
    <row r="49" spans="2:18" s="3" customFormat="1" ht="16.5" hidden="1" customHeight="1" thickBot="1">
      <c r="B49" s="201"/>
      <c r="C49" s="63"/>
      <c r="D49" s="57" t="s">
        <v>18</v>
      </c>
      <c r="E49" s="57" t="s">
        <v>54</v>
      </c>
      <c r="F49" s="58" t="s">
        <v>65</v>
      </c>
      <c r="G49" s="26" t="s">
        <v>28</v>
      </c>
      <c r="H49" s="59"/>
      <c r="I49" s="60">
        <v>3.1</v>
      </c>
      <c r="J49" s="29">
        <f t="shared" si="5"/>
        <v>0</v>
      </c>
      <c r="K49" s="29">
        <v>45556.786000000007</v>
      </c>
      <c r="L49" s="30">
        <f t="shared" si="6"/>
        <v>0</v>
      </c>
      <c r="M49" s="31">
        <v>5956.86</v>
      </c>
      <c r="N49" s="61">
        <f t="shared" si="7"/>
        <v>0</v>
      </c>
      <c r="O49" s="62">
        <v>0.75</v>
      </c>
      <c r="P49" s="61">
        <f t="shared" si="8"/>
        <v>0</v>
      </c>
      <c r="Q49" s="200"/>
      <c r="R49" s="56"/>
    </row>
    <row r="50" spans="2:18" s="3" customFormat="1" ht="16.5" hidden="1" customHeight="1" thickBot="1">
      <c r="B50" s="201"/>
      <c r="C50" s="63"/>
      <c r="D50" s="57" t="s">
        <v>18</v>
      </c>
      <c r="E50" s="57" t="s">
        <v>26</v>
      </c>
      <c r="F50" s="58" t="s">
        <v>66</v>
      </c>
      <c r="G50" s="26" t="s">
        <v>28</v>
      </c>
      <c r="H50" s="59"/>
      <c r="I50" s="28">
        <v>4.0999999999999996</v>
      </c>
      <c r="J50" s="29">
        <f t="shared" si="5"/>
        <v>0</v>
      </c>
      <c r="K50" s="30">
        <v>62122.89</v>
      </c>
      <c r="L50" s="30">
        <f t="shared" si="6"/>
        <v>0</v>
      </c>
      <c r="M50" s="31">
        <v>5956.86</v>
      </c>
      <c r="N50" s="61">
        <f t="shared" si="7"/>
        <v>0</v>
      </c>
      <c r="O50" s="62">
        <v>0.75</v>
      </c>
      <c r="P50" s="61">
        <f t="shared" si="8"/>
        <v>0</v>
      </c>
      <c r="Q50" s="200"/>
      <c r="R50" s="56"/>
    </row>
    <row r="51" spans="2:18" s="3" customFormat="1" ht="16.5" hidden="1" customHeight="1" thickBot="1">
      <c r="B51" s="201"/>
      <c r="C51" s="63"/>
      <c r="D51" s="57" t="s">
        <v>18</v>
      </c>
      <c r="E51" s="57" t="s">
        <v>21</v>
      </c>
      <c r="F51" s="58" t="s">
        <v>67</v>
      </c>
      <c r="G51" s="26" t="s">
        <v>28</v>
      </c>
      <c r="H51" s="59"/>
      <c r="I51" s="28">
        <v>5.5</v>
      </c>
      <c r="J51" s="29">
        <f t="shared" si="5"/>
        <v>0</v>
      </c>
      <c r="K51" s="30">
        <v>86972.046000000002</v>
      </c>
      <c r="L51" s="30">
        <f t="shared" si="6"/>
        <v>0</v>
      </c>
      <c r="M51" s="31">
        <v>5956.86</v>
      </c>
      <c r="N51" s="61">
        <f t="shared" si="7"/>
        <v>0</v>
      </c>
      <c r="O51" s="62">
        <v>0.75</v>
      </c>
      <c r="P51" s="61">
        <f t="shared" si="8"/>
        <v>0</v>
      </c>
      <c r="Q51" s="200"/>
      <c r="R51" s="56"/>
    </row>
    <row r="52" spans="2:18" s="3" customFormat="1" ht="16.5" hidden="1" customHeight="1" thickBot="1">
      <c r="B52" s="201"/>
      <c r="C52" s="63"/>
      <c r="D52" s="57" t="s">
        <v>18</v>
      </c>
      <c r="E52" s="57" t="s">
        <v>57</v>
      </c>
      <c r="F52" s="58" t="s">
        <v>68</v>
      </c>
      <c r="G52" s="26" t="s">
        <v>28</v>
      </c>
      <c r="H52" s="59"/>
      <c r="I52" s="28">
        <v>3.3</v>
      </c>
      <c r="J52" s="29">
        <f t="shared" si="5"/>
        <v>0</v>
      </c>
      <c r="K52" s="30">
        <v>53839.838000000003</v>
      </c>
      <c r="L52" s="30">
        <f t="shared" si="6"/>
        <v>0</v>
      </c>
      <c r="M52" s="31">
        <v>5956.86</v>
      </c>
      <c r="N52" s="61">
        <f t="shared" si="7"/>
        <v>0</v>
      </c>
      <c r="O52" s="62">
        <v>0.75</v>
      </c>
      <c r="P52" s="61">
        <f t="shared" si="8"/>
        <v>0</v>
      </c>
      <c r="Q52" s="200"/>
      <c r="R52" s="56"/>
    </row>
    <row r="53" spans="2:18" s="3" customFormat="1" ht="16.5" hidden="1" customHeight="1" thickBot="1">
      <c r="B53" s="201"/>
      <c r="C53" s="63"/>
      <c r="D53" s="57" t="s">
        <v>18</v>
      </c>
      <c r="E53" s="57" t="s">
        <v>58</v>
      </c>
      <c r="F53" s="58" t="s">
        <v>69</v>
      </c>
      <c r="G53" s="26" t="s">
        <v>28</v>
      </c>
      <c r="H53" s="59"/>
      <c r="I53" s="28">
        <v>3.2</v>
      </c>
      <c r="J53" s="29">
        <f t="shared" si="5"/>
        <v>0</v>
      </c>
      <c r="K53" s="30">
        <v>53839.838000000003</v>
      </c>
      <c r="L53" s="30">
        <f t="shared" si="6"/>
        <v>0</v>
      </c>
      <c r="M53" s="31">
        <v>5956.86</v>
      </c>
      <c r="N53" s="61">
        <f t="shared" si="7"/>
        <v>0</v>
      </c>
      <c r="O53" s="62">
        <v>0.75</v>
      </c>
      <c r="P53" s="61">
        <f t="shared" si="8"/>
        <v>0</v>
      </c>
      <c r="Q53" s="200"/>
      <c r="R53" s="56"/>
    </row>
    <row r="54" spans="2:18" s="3" customFormat="1" ht="16.5" hidden="1" customHeight="1" thickBot="1">
      <c r="B54" s="201"/>
      <c r="C54" s="63"/>
      <c r="D54" s="57" t="s">
        <v>18</v>
      </c>
      <c r="E54" s="57" t="s">
        <v>23</v>
      </c>
      <c r="F54" s="58" t="s">
        <v>70</v>
      </c>
      <c r="G54" s="26" t="s">
        <v>28</v>
      </c>
      <c r="H54" s="59"/>
      <c r="I54" s="60">
        <v>4.5</v>
      </c>
      <c r="J54" s="29">
        <f t="shared" si="5"/>
        <v>0</v>
      </c>
      <c r="K54" s="29">
        <v>78688.994000000006</v>
      </c>
      <c r="L54" s="30">
        <f t="shared" si="6"/>
        <v>0</v>
      </c>
      <c r="M54" s="31">
        <v>5956.86</v>
      </c>
      <c r="N54" s="61">
        <f t="shared" si="7"/>
        <v>0</v>
      </c>
      <c r="O54" s="62">
        <v>0.75</v>
      </c>
      <c r="P54" s="61">
        <f t="shared" si="8"/>
        <v>0</v>
      </c>
      <c r="Q54" s="200"/>
      <c r="R54" s="56"/>
    </row>
    <row r="55" spans="2:18" s="3" customFormat="1" ht="16.5" hidden="1" customHeight="1" thickBot="1">
      <c r="B55" s="201"/>
      <c r="C55" s="63"/>
      <c r="D55" s="57" t="s">
        <v>18</v>
      </c>
      <c r="E55" s="57" t="s">
        <v>29</v>
      </c>
      <c r="F55" s="58" t="s">
        <v>30</v>
      </c>
      <c r="G55" s="26" t="s">
        <v>28</v>
      </c>
      <c r="H55" s="59"/>
      <c r="I55" s="28">
        <v>5.2</v>
      </c>
      <c r="J55" s="29">
        <f t="shared" si="5"/>
        <v>0</v>
      </c>
      <c r="K55" s="30">
        <v>86972.046000000002</v>
      </c>
      <c r="L55" s="30">
        <f t="shared" si="6"/>
        <v>0</v>
      </c>
      <c r="M55" s="31">
        <v>5956.86</v>
      </c>
      <c r="N55" s="61">
        <f t="shared" si="7"/>
        <v>0</v>
      </c>
      <c r="O55" s="62">
        <v>0.75</v>
      </c>
      <c r="P55" s="61">
        <f t="shared" si="8"/>
        <v>0</v>
      </c>
      <c r="Q55" s="200"/>
      <c r="R55" s="56"/>
    </row>
    <row r="56" spans="2:18" s="3" customFormat="1" ht="16.5" hidden="1" customHeight="1" thickBot="1">
      <c r="B56" s="201"/>
      <c r="C56" s="63"/>
      <c r="D56" s="65" t="s">
        <v>18</v>
      </c>
      <c r="E56" s="65" t="s">
        <v>41</v>
      </c>
      <c r="F56" s="58" t="s">
        <v>71</v>
      </c>
      <c r="G56" s="26" t="s">
        <v>28</v>
      </c>
      <c r="H56" s="59"/>
      <c r="I56" s="60">
        <v>6.3</v>
      </c>
      <c r="J56" s="29">
        <f t="shared" si="5"/>
        <v>0</v>
      </c>
      <c r="K56" s="29">
        <v>103538.15000000001</v>
      </c>
      <c r="L56" s="30">
        <f t="shared" si="6"/>
        <v>0</v>
      </c>
      <c r="M56" s="31">
        <v>5956.86</v>
      </c>
      <c r="N56" s="61">
        <f t="shared" si="7"/>
        <v>0</v>
      </c>
      <c r="O56" s="62">
        <v>0.75</v>
      </c>
      <c r="P56" s="66">
        <f t="shared" si="8"/>
        <v>0</v>
      </c>
      <c r="Q56" s="200"/>
      <c r="R56" s="56"/>
    </row>
    <row r="57" spans="2:18" s="3" customFormat="1" ht="16.5" hidden="1" customHeight="1" thickBot="1">
      <c r="B57" s="201"/>
      <c r="C57" s="63"/>
      <c r="D57" s="65" t="s">
        <v>18</v>
      </c>
      <c r="E57" s="65" t="s">
        <v>31</v>
      </c>
      <c r="F57" s="58" t="s">
        <v>72</v>
      </c>
      <c r="G57" s="26" t="s">
        <v>28</v>
      </c>
      <c r="H57" s="59"/>
      <c r="I57" s="60">
        <v>4.2</v>
      </c>
      <c r="J57" s="29">
        <f t="shared" si="5"/>
        <v>0</v>
      </c>
      <c r="K57" s="29">
        <v>62122.89</v>
      </c>
      <c r="L57" s="30">
        <f t="shared" si="6"/>
        <v>0</v>
      </c>
      <c r="M57" s="31">
        <v>5956.86</v>
      </c>
      <c r="N57" s="61">
        <f t="shared" si="7"/>
        <v>0</v>
      </c>
      <c r="O57" s="62">
        <v>0.75</v>
      </c>
      <c r="P57" s="61">
        <f t="shared" si="8"/>
        <v>0</v>
      </c>
      <c r="Q57" s="200"/>
      <c r="R57" s="56"/>
    </row>
    <row r="58" spans="2:18" s="3" customFormat="1" ht="16.5" hidden="1" customHeight="1" thickBot="1">
      <c r="B58" s="201"/>
      <c r="C58" s="63"/>
      <c r="D58" s="65" t="s">
        <v>18</v>
      </c>
      <c r="E58" s="65" t="s">
        <v>52</v>
      </c>
      <c r="F58" s="58" t="s">
        <v>73</v>
      </c>
      <c r="G58" s="26" t="s">
        <v>28</v>
      </c>
      <c r="H58" s="59"/>
      <c r="I58" s="60">
        <v>2.9</v>
      </c>
      <c r="J58" s="29">
        <f t="shared" si="5"/>
        <v>0</v>
      </c>
      <c r="K58" s="29">
        <v>45556.786000000007</v>
      </c>
      <c r="L58" s="30">
        <f t="shared" si="6"/>
        <v>0</v>
      </c>
      <c r="M58" s="31">
        <v>5956.86</v>
      </c>
      <c r="N58" s="61">
        <f t="shared" si="7"/>
        <v>0</v>
      </c>
      <c r="O58" s="62">
        <v>0.75</v>
      </c>
      <c r="P58" s="61">
        <f t="shared" si="8"/>
        <v>0</v>
      </c>
      <c r="Q58" s="200"/>
      <c r="R58" s="56"/>
    </row>
    <row r="59" spans="2:18" s="3" customFormat="1" ht="16.5" hidden="1" customHeight="1" thickBot="1">
      <c r="B59" s="201"/>
      <c r="C59" s="63"/>
      <c r="D59" s="57" t="s">
        <v>18</v>
      </c>
      <c r="E59" s="57" t="s">
        <v>59</v>
      </c>
      <c r="F59" s="58" t="s">
        <v>74</v>
      </c>
      <c r="G59" s="26" t="s">
        <v>28</v>
      </c>
      <c r="H59" s="59"/>
      <c r="I59" s="60">
        <v>3.2</v>
      </c>
      <c r="J59" s="29">
        <f t="shared" si="5"/>
        <v>0</v>
      </c>
      <c r="K59" s="29">
        <v>57981.364000000001</v>
      </c>
      <c r="L59" s="30">
        <f t="shared" si="6"/>
        <v>0</v>
      </c>
      <c r="M59" s="31">
        <v>5956.86</v>
      </c>
      <c r="N59" s="61">
        <f t="shared" si="7"/>
        <v>0</v>
      </c>
      <c r="O59" s="62">
        <v>0.75</v>
      </c>
      <c r="P59" s="61">
        <f t="shared" si="8"/>
        <v>0</v>
      </c>
      <c r="Q59" s="200"/>
      <c r="R59" s="56"/>
    </row>
    <row r="60" spans="2:18" s="3" customFormat="1" ht="16.5" hidden="1" customHeight="1" thickBot="1">
      <c r="B60" s="201"/>
      <c r="C60" s="63"/>
      <c r="D60" s="57" t="s">
        <v>91</v>
      </c>
      <c r="E60" s="57" t="s">
        <v>32</v>
      </c>
      <c r="F60" s="58" t="s">
        <v>93</v>
      </c>
      <c r="G60" s="26" t="s">
        <v>85</v>
      </c>
      <c r="H60" s="59"/>
      <c r="I60" s="28">
        <v>3.2</v>
      </c>
      <c r="J60" s="29">
        <f t="shared" si="5"/>
        <v>0</v>
      </c>
      <c r="K60" s="30">
        <v>57981.364000000001</v>
      </c>
      <c r="L60" s="30">
        <f t="shared" si="6"/>
        <v>0</v>
      </c>
      <c r="M60" s="31">
        <v>5956.86</v>
      </c>
      <c r="N60" s="61">
        <f>M57*H60</f>
        <v>0</v>
      </c>
      <c r="O60" s="62">
        <v>0.75</v>
      </c>
      <c r="P60" s="61">
        <f t="shared" si="8"/>
        <v>0</v>
      </c>
      <c r="Q60" s="200"/>
      <c r="R60" s="56"/>
    </row>
    <row r="61" spans="2:18" s="3" customFormat="1" ht="18" hidden="1" customHeight="1" thickBot="1">
      <c r="B61" s="201"/>
      <c r="C61" s="63"/>
      <c r="D61" s="57" t="s">
        <v>91</v>
      </c>
      <c r="E61" s="57" t="s">
        <v>32</v>
      </c>
      <c r="F61" s="58" t="s">
        <v>94</v>
      </c>
      <c r="G61" s="26" t="s">
        <v>85</v>
      </c>
      <c r="H61" s="59"/>
      <c r="I61" s="60">
        <v>3.7</v>
      </c>
      <c r="J61" s="29">
        <f t="shared" si="5"/>
        <v>0</v>
      </c>
      <c r="K61" s="29">
        <v>62122.89</v>
      </c>
      <c r="L61" s="30">
        <f t="shared" si="6"/>
        <v>0</v>
      </c>
      <c r="M61" s="31">
        <v>5956.86</v>
      </c>
      <c r="N61" s="61">
        <f>M60*H61</f>
        <v>0</v>
      </c>
      <c r="O61" s="62">
        <v>0.75</v>
      </c>
      <c r="P61" s="61">
        <f>N61-N61*O61</f>
        <v>0</v>
      </c>
      <c r="Q61" s="200"/>
      <c r="R61" s="56"/>
    </row>
    <row r="62" spans="2:18" s="3" customFormat="1" ht="16.5" hidden="1" customHeight="1" thickBot="1">
      <c r="B62" s="201"/>
      <c r="C62" s="63"/>
      <c r="D62" s="57" t="s">
        <v>92</v>
      </c>
      <c r="E62" s="57" t="s">
        <v>32</v>
      </c>
      <c r="F62" s="58" t="s">
        <v>95</v>
      </c>
      <c r="G62" s="26" t="s">
        <v>85</v>
      </c>
      <c r="H62" s="59"/>
      <c r="I62" s="28">
        <v>3.4</v>
      </c>
      <c r="J62" s="29">
        <f t="shared" si="5"/>
        <v>0</v>
      </c>
      <c r="K62" s="30">
        <v>53839.838000000003</v>
      </c>
      <c r="L62" s="30">
        <f t="shared" si="6"/>
        <v>0</v>
      </c>
      <c r="M62" s="31">
        <v>5956.86</v>
      </c>
      <c r="N62" s="61">
        <f t="shared" ref="N62:N114" si="9">M61*H62</f>
        <v>0</v>
      </c>
      <c r="O62" s="62">
        <v>0.75</v>
      </c>
      <c r="P62" s="61">
        <f>N62-N62*O62</f>
        <v>0</v>
      </c>
      <c r="Q62" s="200"/>
      <c r="R62" s="56"/>
    </row>
    <row r="63" spans="2:18" s="3" customFormat="1" ht="18" hidden="1" customHeight="1" thickBot="1">
      <c r="B63" s="201"/>
      <c r="C63" s="63"/>
      <c r="D63" s="57" t="s">
        <v>60</v>
      </c>
      <c r="E63" s="57" t="s">
        <v>61</v>
      </c>
      <c r="F63" s="58" t="s">
        <v>75</v>
      </c>
      <c r="G63" s="26" t="s">
        <v>28</v>
      </c>
      <c r="H63" s="59"/>
      <c r="I63" s="28">
        <v>2.8</v>
      </c>
      <c r="J63" s="29">
        <f t="shared" si="5"/>
        <v>0</v>
      </c>
      <c r="K63" s="30">
        <v>41415.26</v>
      </c>
      <c r="L63" s="30">
        <f t="shared" si="6"/>
        <v>0</v>
      </c>
      <c r="M63" s="31">
        <v>5956.86</v>
      </c>
      <c r="N63" s="61">
        <f t="shared" si="9"/>
        <v>0</v>
      </c>
      <c r="O63" s="62">
        <v>0.75</v>
      </c>
      <c r="P63" s="61">
        <f t="shared" si="8"/>
        <v>0</v>
      </c>
      <c r="Q63" s="200"/>
      <c r="R63" s="56"/>
    </row>
    <row r="64" spans="2:18" s="3" customFormat="1" ht="18" hidden="1" customHeight="1" thickBot="1">
      <c r="B64" s="201"/>
      <c r="C64" s="63"/>
      <c r="D64" s="57" t="s">
        <v>60</v>
      </c>
      <c r="E64" s="57" t="s">
        <v>96</v>
      </c>
      <c r="F64" s="58" t="s">
        <v>97</v>
      </c>
      <c r="G64" s="26" t="s">
        <v>85</v>
      </c>
      <c r="H64" s="59"/>
      <c r="I64" s="60">
        <v>5</v>
      </c>
      <c r="J64" s="29">
        <f t="shared" si="5"/>
        <v>0</v>
      </c>
      <c r="K64" s="29">
        <v>78688.994000000006</v>
      </c>
      <c r="L64" s="30">
        <f t="shared" si="6"/>
        <v>0</v>
      </c>
      <c r="M64" s="31">
        <v>5956.86</v>
      </c>
      <c r="N64" s="61">
        <f t="shared" si="9"/>
        <v>0</v>
      </c>
      <c r="O64" s="62">
        <v>0.75</v>
      </c>
      <c r="P64" s="61">
        <f>N64-N64*O64</f>
        <v>0</v>
      </c>
      <c r="Q64" s="200"/>
      <c r="R64" s="56"/>
    </row>
    <row r="65" spans="2:18" s="3" customFormat="1" ht="16.5" hidden="1" customHeight="1" thickBot="1">
      <c r="B65" s="201"/>
      <c r="C65" s="63"/>
      <c r="D65" s="57" t="s">
        <v>98</v>
      </c>
      <c r="E65" s="57" t="s">
        <v>32</v>
      </c>
      <c r="F65" s="58" t="s">
        <v>99</v>
      </c>
      <c r="G65" s="26" t="s">
        <v>85</v>
      </c>
      <c r="H65" s="59"/>
      <c r="I65" s="28">
        <v>2.6</v>
      </c>
      <c r="J65" s="29">
        <f t="shared" si="5"/>
        <v>0</v>
      </c>
      <c r="K65" s="30">
        <v>41415.26</v>
      </c>
      <c r="L65" s="30">
        <f t="shared" si="6"/>
        <v>0</v>
      </c>
      <c r="M65" s="31">
        <v>5956.86</v>
      </c>
      <c r="N65" s="61">
        <f t="shared" si="9"/>
        <v>0</v>
      </c>
      <c r="O65" s="62">
        <v>0.75</v>
      </c>
      <c r="P65" s="61">
        <f>N65-N65*O65</f>
        <v>0</v>
      </c>
      <c r="Q65" s="200"/>
      <c r="R65" s="56"/>
    </row>
    <row r="66" spans="2:18" s="3" customFormat="1" ht="16.5" hidden="1" customHeight="1" thickBot="1">
      <c r="B66" s="201"/>
      <c r="C66" s="63"/>
      <c r="D66" s="57" t="s">
        <v>33</v>
      </c>
      <c r="E66" s="57" t="s">
        <v>34</v>
      </c>
      <c r="F66" s="58" t="s">
        <v>76</v>
      </c>
      <c r="G66" s="26" t="s">
        <v>28</v>
      </c>
      <c r="H66" s="59"/>
      <c r="I66" s="60">
        <v>0.6</v>
      </c>
      <c r="J66" s="29">
        <f t="shared" si="5"/>
        <v>0</v>
      </c>
      <c r="K66" s="29">
        <v>8283.0520000000015</v>
      </c>
      <c r="L66" s="30">
        <f t="shared" si="6"/>
        <v>0</v>
      </c>
      <c r="M66" s="31">
        <v>5956.86</v>
      </c>
      <c r="N66" s="61">
        <f t="shared" si="9"/>
        <v>0</v>
      </c>
      <c r="O66" s="62">
        <v>0.75</v>
      </c>
      <c r="P66" s="61">
        <f t="shared" si="8"/>
        <v>0</v>
      </c>
      <c r="Q66" s="200"/>
      <c r="R66" s="56"/>
    </row>
    <row r="67" spans="2:18" s="3" customFormat="1" ht="16.5" hidden="1" customHeight="1" thickBot="1">
      <c r="B67" s="201"/>
      <c r="C67" s="63"/>
      <c r="D67" s="57" t="s">
        <v>33</v>
      </c>
      <c r="E67" s="57" t="s">
        <v>35</v>
      </c>
      <c r="F67" s="58" t="s">
        <v>77</v>
      </c>
      <c r="G67" s="26" t="s">
        <v>28</v>
      </c>
      <c r="H67" s="59"/>
      <c r="I67" s="28">
        <v>3.6</v>
      </c>
      <c r="J67" s="29">
        <f t="shared" si="5"/>
        <v>0</v>
      </c>
      <c r="K67" s="30">
        <v>57981.364000000001</v>
      </c>
      <c r="L67" s="30">
        <f t="shared" si="6"/>
        <v>0</v>
      </c>
      <c r="M67" s="31">
        <v>5956.86</v>
      </c>
      <c r="N67" s="61">
        <f t="shared" si="9"/>
        <v>0</v>
      </c>
      <c r="O67" s="62">
        <v>0.75</v>
      </c>
      <c r="P67" s="61">
        <f t="shared" si="8"/>
        <v>0</v>
      </c>
      <c r="Q67" s="200"/>
      <c r="R67" s="56"/>
    </row>
    <row r="68" spans="2:18" s="3" customFormat="1" ht="16.5" hidden="1" customHeight="1" thickBot="1">
      <c r="B68" s="201"/>
      <c r="C68" s="63"/>
      <c r="D68" s="57" t="s">
        <v>33</v>
      </c>
      <c r="E68" s="57" t="s">
        <v>36</v>
      </c>
      <c r="F68" s="58" t="s">
        <v>78</v>
      </c>
      <c r="G68" s="26" t="s">
        <v>28</v>
      </c>
      <c r="H68" s="59"/>
      <c r="I68" s="60">
        <v>4.3</v>
      </c>
      <c r="J68" s="29">
        <f t="shared" si="5"/>
        <v>0</v>
      </c>
      <c r="K68" s="29">
        <v>70405.941999999995</v>
      </c>
      <c r="L68" s="30">
        <f t="shared" si="6"/>
        <v>0</v>
      </c>
      <c r="M68" s="31">
        <v>5956.86</v>
      </c>
      <c r="N68" s="61">
        <f t="shared" si="9"/>
        <v>0</v>
      </c>
      <c r="O68" s="62">
        <v>0.75</v>
      </c>
      <c r="P68" s="61">
        <f t="shared" si="8"/>
        <v>0</v>
      </c>
      <c r="Q68" s="200"/>
      <c r="R68" s="56"/>
    </row>
    <row r="69" spans="2:18" s="3" customFormat="1" ht="16.5" hidden="1" customHeight="1" thickBot="1">
      <c r="B69" s="201"/>
      <c r="C69" s="63"/>
      <c r="D69" s="57" t="s">
        <v>33</v>
      </c>
      <c r="E69" s="57" t="s">
        <v>38</v>
      </c>
      <c r="F69" s="58" t="s">
        <v>39</v>
      </c>
      <c r="G69" s="26" t="s">
        <v>28</v>
      </c>
      <c r="H69" s="59"/>
      <c r="I69" s="28">
        <v>4</v>
      </c>
      <c r="J69" s="29">
        <f t="shared" si="5"/>
        <v>0</v>
      </c>
      <c r="K69" s="30">
        <v>70405.941999999995</v>
      </c>
      <c r="L69" s="30">
        <f t="shared" si="6"/>
        <v>0</v>
      </c>
      <c r="M69" s="31">
        <v>5956.86</v>
      </c>
      <c r="N69" s="61">
        <f t="shared" si="9"/>
        <v>0</v>
      </c>
      <c r="O69" s="62">
        <v>0.75</v>
      </c>
      <c r="P69" s="61">
        <f t="shared" si="8"/>
        <v>0</v>
      </c>
      <c r="Q69" s="200"/>
      <c r="R69" s="56"/>
    </row>
    <row r="70" spans="2:18" s="3" customFormat="1" ht="16.5" hidden="1" customHeight="1" thickBot="1">
      <c r="B70" s="201"/>
      <c r="C70" s="63"/>
      <c r="D70" s="57" t="s">
        <v>33</v>
      </c>
      <c r="E70" s="57" t="s">
        <v>40</v>
      </c>
      <c r="F70" s="58" t="s">
        <v>79</v>
      </c>
      <c r="G70" s="26" t="s">
        <v>28</v>
      </c>
      <c r="H70" s="59"/>
      <c r="I70" s="60">
        <v>3.8</v>
      </c>
      <c r="J70" s="29">
        <f t="shared" si="5"/>
        <v>0</v>
      </c>
      <c r="K70" s="29">
        <v>62122.89</v>
      </c>
      <c r="L70" s="30">
        <f t="shared" si="6"/>
        <v>0</v>
      </c>
      <c r="M70" s="31">
        <v>5956.86</v>
      </c>
      <c r="N70" s="61">
        <f t="shared" si="9"/>
        <v>0</v>
      </c>
      <c r="O70" s="62">
        <v>0.75</v>
      </c>
      <c r="P70" s="61">
        <f t="shared" si="8"/>
        <v>0</v>
      </c>
      <c r="Q70" s="200"/>
      <c r="R70" s="56"/>
    </row>
    <row r="71" spans="2:18" s="3" customFormat="1" ht="16.5" hidden="1" customHeight="1" thickBot="1">
      <c r="B71" s="201"/>
      <c r="C71" s="63"/>
      <c r="D71" s="57" t="s">
        <v>33</v>
      </c>
      <c r="E71" s="57" t="s">
        <v>41</v>
      </c>
      <c r="F71" s="58" t="s">
        <v>80</v>
      </c>
      <c r="G71" s="26" t="s">
        <v>28</v>
      </c>
      <c r="H71" s="59"/>
      <c r="I71" s="28">
        <v>5.4</v>
      </c>
      <c r="J71" s="29">
        <f t="shared" si="5"/>
        <v>0</v>
      </c>
      <c r="K71" s="30">
        <v>91113.572000000015</v>
      </c>
      <c r="L71" s="30">
        <f t="shared" si="6"/>
        <v>0</v>
      </c>
      <c r="M71" s="31">
        <v>5956.86</v>
      </c>
      <c r="N71" s="61">
        <f t="shared" si="9"/>
        <v>0</v>
      </c>
      <c r="O71" s="62">
        <v>0.75</v>
      </c>
      <c r="P71" s="61">
        <f t="shared" si="8"/>
        <v>0</v>
      </c>
      <c r="Q71" s="200"/>
      <c r="R71" s="56"/>
    </row>
    <row r="72" spans="2:18" s="3" customFormat="1" ht="16.5" hidden="1" customHeight="1" thickBot="1">
      <c r="B72" s="201"/>
      <c r="C72" s="63"/>
      <c r="D72" s="57" t="s">
        <v>33</v>
      </c>
      <c r="E72" s="57" t="s">
        <v>31</v>
      </c>
      <c r="F72" s="58" t="s">
        <v>81</v>
      </c>
      <c r="G72" s="26" t="s">
        <v>28</v>
      </c>
      <c r="H72" s="59"/>
      <c r="I72" s="28">
        <v>3.3</v>
      </c>
      <c r="J72" s="29">
        <f>I72*H72</f>
        <v>0</v>
      </c>
      <c r="K72" s="30">
        <v>45556.786000000007</v>
      </c>
      <c r="L72" s="30">
        <f>K72*H72</f>
        <v>0</v>
      </c>
      <c r="M72" s="31">
        <v>5956.86</v>
      </c>
      <c r="N72" s="61">
        <f t="shared" si="9"/>
        <v>0</v>
      </c>
      <c r="O72" s="62">
        <v>0.75</v>
      </c>
      <c r="P72" s="61">
        <f>N72-N72*O72</f>
        <v>0</v>
      </c>
      <c r="Q72" s="200"/>
      <c r="R72" s="56"/>
    </row>
    <row r="73" spans="2:18" s="3" customFormat="1" ht="16.5" hidden="1" customHeight="1" thickBot="1">
      <c r="B73" s="201"/>
      <c r="C73" s="63"/>
      <c r="D73" s="57" t="s">
        <v>33</v>
      </c>
      <c r="E73" s="57" t="s">
        <v>53</v>
      </c>
      <c r="F73" s="58" t="s">
        <v>82</v>
      </c>
      <c r="G73" s="26" t="s">
        <v>28</v>
      </c>
      <c r="H73" s="59"/>
      <c r="I73" s="28">
        <v>3.2</v>
      </c>
      <c r="J73" s="29">
        <f>I73*H73</f>
        <v>0</v>
      </c>
      <c r="K73" s="30">
        <v>49698.311999999998</v>
      </c>
      <c r="L73" s="30">
        <f>K73*H73</f>
        <v>0</v>
      </c>
      <c r="M73" s="31">
        <v>5956.86</v>
      </c>
      <c r="N73" s="61">
        <f t="shared" si="9"/>
        <v>0</v>
      </c>
      <c r="O73" s="62">
        <v>0.75</v>
      </c>
      <c r="P73" s="61">
        <f>N73-N73*O73</f>
        <v>0</v>
      </c>
      <c r="Q73" s="200"/>
      <c r="R73" s="56"/>
    </row>
    <row r="74" spans="2:18" s="3" customFormat="1" ht="16.5" hidden="1" customHeight="1" thickBot="1">
      <c r="B74" s="201"/>
      <c r="C74" s="63"/>
      <c r="D74" s="57" t="s">
        <v>25</v>
      </c>
      <c r="E74" s="57" t="s">
        <v>26</v>
      </c>
      <c r="F74" s="58" t="s">
        <v>27</v>
      </c>
      <c r="G74" s="26" t="s">
        <v>28</v>
      </c>
      <c r="H74" s="59"/>
      <c r="I74" s="60">
        <v>2</v>
      </c>
      <c r="J74" s="29">
        <f t="shared" ref="J74:J79" si="10">I74*H74</f>
        <v>0</v>
      </c>
      <c r="K74" s="29">
        <v>28990.682000000001</v>
      </c>
      <c r="L74" s="30">
        <f t="shared" si="6"/>
        <v>0</v>
      </c>
      <c r="M74" s="31">
        <v>5956.86</v>
      </c>
      <c r="N74" s="61">
        <f t="shared" si="9"/>
        <v>0</v>
      </c>
      <c r="O74" s="62">
        <v>0.75</v>
      </c>
      <c r="P74" s="61">
        <f t="shared" si="8"/>
        <v>0</v>
      </c>
      <c r="Q74" s="200"/>
      <c r="R74" s="56"/>
    </row>
    <row r="75" spans="2:18" s="3" customFormat="1" ht="16.5" hidden="1" customHeight="1" thickBot="1">
      <c r="B75" s="201"/>
      <c r="C75" s="63"/>
      <c r="D75" s="57" t="s">
        <v>25</v>
      </c>
      <c r="E75" s="57" t="s">
        <v>62</v>
      </c>
      <c r="F75" s="58" t="s">
        <v>42</v>
      </c>
      <c r="G75" s="26" t="s">
        <v>28</v>
      </c>
      <c r="H75" s="59"/>
      <c r="I75" s="28">
        <v>4.3</v>
      </c>
      <c r="J75" s="29">
        <f t="shared" si="10"/>
        <v>0</v>
      </c>
      <c r="K75" s="30">
        <v>74547.468000000008</v>
      </c>
      <c r="L75" s="30">
        <f t="shared" si="6"/>
        <v>0</v>
      </c>
      <c r="M75" s="31">
        <v>5956.86</v>
      </c>
      <c r="N75" s="61">
        <f t="shared" si="9"/>
        <v>0</v>
      </c>
      <c r="O75" s="62">
        <v>0.75</v>
      </c>
      <c r="P75" s="61">
        <f t="shared" si="8"/>
        <v>0</v>
      </c>
      <c r="Q75" s="200"/>
      <c r="R75" s="56"/>
    </row>
    <row r="76" spans="2:18" s="3" customFormat="1" ht="16.5" hidden="1" customHeight="1" thickBot="1">
      <c r="B76" s="201"/>
      <c r="C76" s="63"/>
      <c r="D76" s="57" t="s">
        <v>25</v>
      </c>
      <c r="E76" s="57" t="s">
        <v>63</v>
      </c>
      <c r="F76" s="58" t="s">
        <v>83</v>
      </c>
      <c r="G76" s="26" t="s">
        <v>28</v>
      </c>
      <c r="H76" s="59"/>
      <c r="I76" s="28">
        <v>6.5</v>
      </c>
      <c r="J76" s="29">
        <f t="shared" si="10"/>
        <v>0</v>
      </c>
      <c r="K76" s="30">
        <v>111821.20200000002</v>
      </c>
      <c r="L76" s="30">
        <f t="shared" si="6"/>
        <v>0</v>
      </c>
      <c r="M76" s="31">
        <v>5956.86</v>
      </c>
      <c r="N76" s="61">
        <f t="shared" si="9"/>
        <v>0</v>
      </c>
      <c r="O76" s="62">
        <v>0.75</v>
      </c>
      <c r="P76" s="61">
        <f>N76-N76*O76</f>
        <v>0</v>
      </c>
      <c r="Q76" s="200"/>
      <c r="R76" s="56"/>
    </row>
    <row r="77" spans="2:18" s="3" customFormat="1" ht="16.5" hidden="1" customHeight="1" thickBot="1">
      <c r="B77" s="201"/>
      <c r="C77" s="63"/>
      <c r="D77" s="57" t="s">
        <v>25</v>
      </c>
      <c r="E77" s="57" t="s">
        <v>63</v>
      </c>
      <c r="F77" s="58" t="s">
        <v>43</v>
      </c>
      <c r="G77" s="26" t="s">
        <v>28</v>
      </c>
      <c r="H77" s="59"/>
      <c r="I77" s="60">
        <v>4.0999999999999996</v>
      </c>
      <c r="J77" s="29">
        <f t="shared" si="10"/>
        <v>0</v>
      </c>
      <c r="K77" s="29">
        <v>74547.468000000008</v>
      </c>
      <c r="L77" s="30">
        <f t="shared" si="6"/>
        <v>0</v>
      </c>
      <c r="M77" s="31">
        <v>5956.86</v>
      </c>
      <c r="N77" s="61">
        <f t="shared" si="9"/>
        <v>0</v>
      </c>
      <c r="O77" s="62">
        <v>0.75</v>
      </c>
      <c r="P77" s="61">
        <f>N77-N77*O77</f>
        <v>0</v>
      </c>
      <c r="Q77" s="200"/>
      <c r="R77" s="56"/>
    </row>
    <row r="78" spans="2:18" s="3" customFormat="1" ht="16.5" hidden="1" customHeight="1" thickBot="1">
      <c r="B78" s="201"/>
      <c r="C78" s="63"/>
      <c r="D78" s="57" t="s">
        <v>25</v>
      </c>
      <c r="E78" s="57" t="s">
        <v>41</v>
      </c>
      <c r="F78" s="58" t="s">
        <v>44</v>
      </c>
      <c r="G78" s="26" t="s">
        <v>28</v>
      </c>
      <c r="H78" s="59"/>
      <c r="I78" s="28">
        <v>8.5</v>
      </c>
      <c r="J78" s="29">
        <f t="shared" si="10"/>
        <v>0</v>
      </c>
      <c r="K78" s="30">
        <v>140811.88399999999</v>
      </c>
      <c r="L78" s="30">
        <f t="shared" si="6"/>
        <v>0</v>
      </c>
      <c r="M78" s="31">
        <v>5956.86</v>
      </c>
      <c r="N78" s="61">
        <f t="shared" si="9"/>
        <v>0</v>
      </c>
      <c r="O78" s="62">
        <v>0.75</v>
      </c>
      <c r="P78" s="61">
        <f>N78-N78*O78</f>
        <v>0</v>
      </c>
      <c r="Q78" s="43"/>
      <c r="R78" s="63"/>
    </row>
    <row r="79" spans="2:18" s="3" customFormat="1" ht="16.5" hidden="1" customHeight="1" thickBot="1">
      <c r="B79" s="201"/>
      <c r="C79" s="63"/>
      <c r="D79" s="57" t="s">
        <v>25</v>
      </c>
      <c r="E79" s="57" t="s">
        <v>53</v>
      </c>
      <c r="F79" s="58" t="s">
        <v>45</v>
      </c>
      <c r="G79" s="26" t="s">
        <v>28</v>
      </c>
      <c r="H79" s="59"/>
      <c r="I79" s="28">
        <v>6</v>
      </c>
      <c r="J79" s="29">
        <f t="shared" si="10"/>
        <v>0</v>
      </c>
      <c r="K79" s="30">
        <v>107679.67600000001</v>
      </c>
      <c r="L79" s="30">
        <f>K79*H79</f>
        <v>0</v>
      </c>
      <c r="M79" s="31">
        <v>5956.86</v>
      </c>
      <c r="N79" s="61">
        <f t="shared" si="9"/>
        <v>0</v>
      </c>
      <c r="O79" s="62">
        <v>0.75</v>
      </c>
      <c r="P79" s="61">
        <f>N79-N79*O79</f>
        <v>0</v>
      </c>
      <c r="Q79" s="200"/>
      <c r="R79" s="56"/>
    </row>
    <row r="80" spans="2:18" s="3" customFormat="1" ht="16.5" hidden="1" customHeight="1" thickBot="1">
      <c r="B80" s="201"/>
      <c r="C80" s="63"/>
      <c r="D80" s="57" t="s">
        <v>25</v>
      </c>
      <c r="E80" s="57" t="s">
        <v>84</v>
      </c>
      <c r="F80" s="58" t="s">
        <v>46</v>
      </c>
      <c r="G80" s="26" t="s">
        <v>28</v>
      </c>
      <c r="H80" s="59"/>
      <c r="I80" s="60">
        <v>3.2</v>
      </c>
      <c r="J80" s="29">
        <f>I80*H80</f>
        <v>0</v>
      </c>
      <c r="K80" s="29">
        <v>62122.89</v>
      </c>
      <c r="L80" s="30">
        <f t="shared" si="6"/>
        <v>0</v>
      </c>
      <c r="M80" s="31">
        <v>5956.86</v>
      </c>
      <c r="N80" s="61">
        <f t="shared" si="9"/>
        <v>0</v>
      </c>
      <c r="O80" s="62">
        <v>0.75</v>
      </c>
      <c r="P80" s="61">
        <f>N80-N80*O80</f>
        <v>0</v>
      </c>
      <c r="Q80" s="200"/>
      <c r="R80" s="56"/>
    </row>
    <row r="81" spans="1:256" s="2" customFormat="1" ht="4.5" hidden="1" customHeight="1" thickBot="1">
      <c r="A81" s="4"/>
      <c r="B81" s="83"/>
      <c r="C81" s="63"/>
      <c r="D81" s="73"/>
      <c r="E81" s="73"/>
      <c r="F81" s="74"/>
      <c r="G81" s="64"/>
      <c r="H81" s="75"/>
      <c r="I81" s="76"/>
      <c r="J81" s="77"/>
      <c r="K81" s="77"/>
      <c r="L81" s="78"/>
      <c r="M81" s="79"/>
      <c r="N81" s="61"/>
      <c r="O81" s="81"/>
      <c r="P81" s="80"/>
      <c r="Q81" s="200"/>
      <c r="R81" s="63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16.5" hidden="1" customHeight="1" thickBot="1">
      <c r="B82" s="201" t="s">
        <v>47</v>
      </c>
      <c r="C82" s="63"/>
      <c r="D82" s="57" t="s">
        <v>18</v>
      </c>
      <c r="E82" s="57" t="s">
        <v>34</v>
      </c>
      <c r="F82" s="58" t="s">
        <v>64</v>
      </c>
      <c r="G82" s="26" t="s">
        <v>28</v>
      </c>
      <c r="H82" s="59"/>
      <c r="I82" s="28">
        <v>1.7</v>
      </c>
      <c r="J82" s="29">
        <f t="shared" ref="J82:J105" si="11">I82*H82</f>
        <v>0</v>
      </c>
      <c r="K82" s="30">
        <v>24849.155999999999</v>
      </c>
      <c r="L82" s="30">
        <f t="shared" ref="L82:L110" si="12">K82*H82</f>
        <v>0</v>
      </c>
      <c r="M82" s="31">
        <v>3444</v>
      </c>
      <c r="N82" s="61">
        <f t="shared" si="9"/>
        <v>0</v>
      </c>
      <c r="O82" s="62">
        <v>1</v>
      </c>
      <c r="P82" s="61">
        <f t="shared" ref="P82:P111" si="13">N82-N82*O82</f>
        <v>0</v>
      </c>
      <c r="Q82" s="200"/>
      <c r="R82" s="56"/>
    </row>
    <row r="83" spans="1:256" s="3" customFormat="1" ht="16.5" hidden="1" customHeight="1" thickBot="1">
      <c r="B83" s="201"/>
      <c r="C83" s="63"/>
      <c r="D83" s="57" t="s">
        <v>18</v>
      </c>
      <c r="E83" s="57" t="s">
        <v>54</v>
      </c>
      <c r="F83" s="58" t="s">
        <v>65</v>
      </c>
      <c r="G83" s="26" t="s">
        <v>28</v>
      </c>
      <c r="H83" s="59"/>
      <c r="I83" s="60">
        <v>3.1</v>
      </c>
      <c r="J83" s="29">
        <f t="shared" si="11"/>
        <v>0</v>
      </c>
      <c r="K83" s="29">
        <v>45556.786000000007</v>
      </c>
      <c r="L83" s="30">
        <f t="shared" si="12"/>
        <v>0</v>
      </c>
      <c r="M83" s="31">
        <v>4162</v>
      </c>
      <c r="N83" s="61">
        <f t="shared" si="9"/>
        <v>0</v>
      </c>
      <c r="O83" s="62">
        <v>1</v>
      </c>
      <c r="P83" s="61">
        <f t="shared" si="13"/>
        <v>0</v>
      </c>
      <c r="Q83" s="200"/>
      <c r="R83" s="56"/>
    </row>
    <row r="84" spans="1:256" s="3" customFormat="1" ht="16.5" hidden="1" customHeight="1" thickBot="1">
      <c r="B84" s="201"/>
      <c r="C84" s="63"/>
      <c r="D84" s="57" t="s">
        <v>18</v>
      </c>
      <c r="E84" s="57" t="s">
        <v>26</v>
      </c>
      <c r="F84" s="58" t="s">
        <v>66</v>
      </c>
      <c r="G84" s="26" t="s">
        <v>28</v>
      </c>
      <c r="H84" s="59"/>
      <c r="I84" s="28">
        <v>4.0999999999999996</v>
      </c>
      <c r="J84" s="29">
        <f t="shared" si="11"/>
        <v>0</v>
      </c>
      <c r="K84" s="30">
        <v>62122.89</v>
      </c>
      <c r="L84" s="30">
        <f t="shared" si="12"/>
        <v>0</v>
      </c>
      <c r="M84" s="31">
        <v>4017</v>
      </c>
      <c r="N84" s="61">
        <f t="shared" si="9"/>
        <v>0</v>
      </c>
      <c r="O84" s="62">
        <v>1</v>
      </c>
      <c r="P84" s="61">
        <f t="shared" si="13"/>
        <v>0</v>
      </c>
      <c r="Q84" s="200"/>
      <c r="R84" s="56"/>
    </row>
    <row r="85" spans="1:256" s="3" customFormat="1" ht="16.5" hidden="1" customHeight="1" thickBot="1">
      <c r="B85" s="201"/>
      <c r="C85" s="63"/>
      <c r="D85" s="57" t="s">
        <v>18</v>
      </c>
      <c r="E85" s="57" t="s">
        <v>21</v>
      </c>
      <c r="F85" s="58" t="s">
        <v>67</v>
      </c>
      <c r="G85" s="26" t="s">
        <v>28</v>
      </c>
      <c r="H85" s="59"/>
      <c r="I85" s="28">
        <v>5.5</v>
      </c>
      <c r="J85" s="29">
        <f t="shared" si="11"/>
        <v>0</v>
      </c>
      <c r="K85" s="30">
        <v>86972.046000000002</v>
      </c>
      <c r="L85" s="30">
        <f t="shared" si="12"/>
        <v>0</v>
      </c>
      <c r="M85" s="31">
        <v>6574</v>
      </c>
      <c r="N85" s="61">
        <f t="shared" si="9"/>
        <v>0</v>
      </c>
      <c r="O85" s="62">
        <v>1</v>
      </c>
      <c r="P85" s="61">
        <f t="shared" si="13"/>
        <v>0</v>
      </c>
      <c r="Q85" s="200"/>
      <c r="R85" s="56"/>
    </row>
    <row r="86" spans="1:256" s="3" customFormat="1" ht="16.5" hidden="1" customHeight="1" thickBot="1">
      <c r="B86" s="201"/>
      <c r="C86" s="63"/>
      <c r="D86" s="57" t="s">
        <v>18</v>
      </c>
      <c r="E86" s="57" t="s">
        <v>57</v>
      </c>
      <c r="F86" s="58" t="s">
        <v>68</v>
      </c>
      <c r="G86" s="26" t="s">
        <v>28</v>
      </c>
      <c r="H86" s="59"/>
      <c r="I86" s="28">
        <v>3.3</v>
      </c>
      <c r="J86" s="29">
        <f t="shared" si="11"/>
        <v>0</v>
      </c>
      <c r="K86" s="30">
        <v>53839.838000000003</v>
      </c>
      <c r="L86" s="30">
        <f t="shared" si="12"/>
        <v>0</v>
      </c>
      <c r="M86" s="31">
        <v>5181</v>
      </c>
      <c r="N86" s="61">
        <f t="shared" si="9"/>
        <v>0</v>
      </c>
      <c r="O86" s="62">
        <v>1</v>
      </c>
      <c r="P86" s="61">
        <f t="shared" si="13"/>
        <v>0</v>
      </c>
      <c r="Q86" s="200"/>
      <c r="R86" s="56"/>
    </row>
    <row r="87" spans="1:256" s="3" customFormat="1" ht="16.5" hidden="1" customHeight="1" thickBot="1">
      <c r="B87" s="201"/>
      <c r="C87" s="63"/>
      <c r="D87" s="57" t="s">
        <v>18</v>
      </c>
      <c r="E87" s="57" t="s">
        <v>58</v>
      </c>
      <c r="F87" s="58" t="s">
        <v>69</v>
      </c>
      <c r="G87" s="26" t="s">
        <v>28</v>
      </c>
      <c r="H87" s="59"/>
      <c r="I87" s="28">
        <v>3.2</v>
      </c>
      <c r="J87" s="29">
        <f t="shared" si="11"/>
        <v>0</v>
      </c>
      <c r="K87" s="30">
        <v>53839.838000000003</v>
      </c>
      <c r="L87" s="30">
        <f t="shared" si="12"/>
        <v>0</v>
      </c>
      <c r="M87" s="31">
        <v>4744</v>
      </c>
      <c r="N87" s="61">
        <f t="shared" si="9"/>
        <v>0</v>
      </c>
      <c r="O87" s="62">
        <v>1</v>
      </c>
      <c r="P87" s="61">
        <f t="shared" si="13"/>
        <v>0</v>
      </c>
      <c r="Q87" s="200"/>
      <c r="R87" s="56"/>
    </row>
    <row r="88" spans="1:256" s="3" customFormat="1" ht="16.5" hidden="1" customHeight="1" thickBot="1">
      <c r="B88" s="201"/>
      <c r="C88" s="63"/>
      <c r="D88" s="57" t="s">
        <v>18</v>
      </c>
      <c r="E88" s="57" t="s">
        <v>23</v>
      </c>
      <c r="F88" s="58" t="s">
        <v>70</v>
      </c>
      <c r="G88" s="26" t="s">
        <v>28</v>
      </c>
      <c r="H88" s="59"/>
      <c r="I88" s="60">
        <v>4.5</v>
      </c>
      <c r="J88" s="29">
        <f t="shared" si="11"/>
        <v>0</v>
      </c>
      <c r="K88" s="29">
        <v>78688.994000000006</v>
      </c>
      <c r="L88" s="30">
        <f t="shared" si="12"/>
        <v>0</v>
      </c>
      <c r="M88" s="31">
        <v>6574</v>
      </c>
      <c r="N88" s="61">
        <f t="shared" si="9"/>
        <v>0</v>
      </c>
      <c r="O88" s="62">
        <v>1</v>
      </c>
      <c r="P88" s="61">
        <f t="shared" si="13"/>
        <v>0</v>
      </c>
      <c r="Q88" s="200"/>
      <c r="R88" s="56"/>
    </row>
    <row r="89" spans="1:256" s="3" customFormat="1" ht="16.5" hidden="1" customHeight="1" thickBot="1">
      <c r="B89" s="201"/>
      <c r="C89" s="63"/>
      <c r="D89" s="65" t="s">
        <v>18</v>
      </c>
      <c r="E89" s="65" t="s">
        <v>29</v>
      </c>
      <c r="F89" s="58" t="s">
        <v>30</v>
      </c>
      <c r="G89" s="26" t="s">
        <v>28</v>
      </c>
      <c r="H89" s="59"/>
      <c r="I89" s="28">
        <v>5.2</v>
      </c>
      <c r="J89" s="29">
        <f t="shared" si="11"/>
        <v>0</v>
      </c>
      <c r="K89" s="30">
        <v>86972.046000000002</v>
      </c>
      <c r="L89" s="30">
        <f t="shared" si="12"/>
        <v>0</v>
      </c>
      <c r="M89" s="31">
        <v>9772</v>
      </c>
      <c r="N89" s="61">
        <f t="shared" si="9"/>
        <v>0</v>
      </c>
      <c r="O89" s="62">
        <v>1</v>
      </c>
      <c r="P89" s="66">
        <f t="shared" si="13"/>
        <v>0</v>
      </c>
      <c r="Q89" s="200"/>
      <c r="R89" s="56"/>
    </row>
    <row r="90" spans="1:256" s="3" customFormat="1" ht="16.5" hidden="1" customHeight="1" thickBot="1">
      <c r="B90" s="201"/>
      <c r="C90" s="63"/>
      <c r="D90" s="65" t="s">
        <v>18</v>
      </c>
      <c r="E90" s="65" t="s">
        <v>41</v>
      </c>
      <c r="F90" s="58" t="s">
        <v>71</v>
      </c>
      <c r="G90" s="26" t="s">
        <v>28</v>
      </c>
      <c r="H90" s="59"/>
      <c r="I90" s="60">
        <v>6.3</v>
      </c>
      <c r="J90" s="29">
        <f t="shared" si="11"/>
        <v>0</v>
      </c>
      <c r="K90" s="29">
        <v>103538.15000000001</v>
      </c>
      <c r="L90" s="30">
        <f t="shared" si="12"/>
        <v>0</v>
      </c>
      <c r="M90" s="31">
        <v>17109</v>
      </c>
      <c r="N90" s="61">
        <f t="shared" si="9"/>
        <v>0</v>
      </c>
      <c r="O90" s="62">
        <v>1</v>
      </c>
      <c r="P90" s="61">
        <f t="shared" si="13"/>
        <v>0</v>
      </c>
      <c r="Q90" s="200"/>
      <c r="R90" s="56"/>
    </row>
    <row r="91" spans="1:256" s="3" customFormat="1" ht="16.5" hidden="1" customHeight="1" thickBot="1">
      <c r="B91" s="201"/>
      <c r="C91" s="63"/>
      <c r="D91" s="65" t="s">
        <v>18</v>
      </c>
      <c r="E91" s="65" t="s">
        <v>31</v>
      </c>
      <c r="F91" s="58" t="s">
        <v>72</v>
      </c>
      <c r="G91" s="26" t="s">
        <v>28</v>
      </c>
      <c r="H91" s="59"/>
      <c r="I91" s="60">
        <v>4.2</v>
      </c>
      <c r="J91" s="29">
        <f t="shared" si="11"/>
        <v>0</v>
      </c>
      <c r="K91" s="29">
        <v>62122.89</v>
      </c>
      <c r="L91" s="30">
        <f t="shared" si="12"/>
        <v>0</v>
      </c>
      <c r="M91" s="31">
        <v>17440</v>
      </c>
      <c r="N91" s="61">
        <f t="shared" si="9"/>
        <v>0</v>
      </c>
      <c r="O91" s="62">
        <v>1</v>
      </c>
      <c r="P91" s="61">
        <f t="shared" si="13"/>
        <v>0</v>
      </c>
      <c r="Q91" s="200"/>
      <c r="R91" s="56"/>
    </row>
    <row r="92" spans="1:256" s="3" customFormat="1" ht="16.5" hidden="1" customHeight="1" thickBot="1">
      <c r="B92" s="201"/>
      <c r="C92" s="63"/>
      <c r="D92" s="57" t="s">
        <v>18</v>
      </c>
      <c r="E92" s="57" t="s">
        <v>52</v>
      </c>
      <c r="F92" s="58" t="s">
        <v>73</v>
      </c>
      <c r="G92" s="26" t="s">
        <v>28</v>
      </c>
      <c r="H92" s="59"/>
      <c r="I92" s="60">
        <v>2.9</v>
      </c>
      <c r="J92" s="29">
        <f t="shared" si="11"/>
        <v>0</v>
      </c>
      <c r="K92" s="29">
        <v>45556.786000000007</v>
      </c>
      <c r="L92" s="30">
        <f t="shared" si="12"/>
        <v>0</v>
      </c>
      <c r="M92" s="31">
        <v>13688</v>
      </c>
      <c r="N92" s="61">
        <f t="shared" si="9"/>
        <v>0</v>
      </c>
      <c r="O92" s="62">
        <v>1</v>
      </c>
      <c r="P92" s="61">
        <f t="shared" si="13"/>
        <v>0</v>
      </c>
      <c r="Q92" s="200"/>
      <c r="R92" s="56"/>
    </row>
    <row r="93" spans="1:256" s="3" customFormat="1" ht="16.5" hidden="1" customHeight="1" thickBot="1">
      <c r="B93" s="201"/>
      <c r="C93" s="63"/>
      <c r="D93" s="57" t="s">
        <v>18</v>
      </c>
      <c r="E93" s="57" t="s">
        <v>59</v>
      </c>
      <c r="F93" s="58" t="s">
        <v>74</v>
      </c>
      <c r="G93" s="26" t="s">
        <v>28</v>
      </c>
      <c r="H93" s="59"/>
      <c r="I93" s="60">
        <v>3.2</v>
      </c>
      <c r="J93" s="29">
        <f t="shared" si="11"/>
        <v>0</v>
      </c>
      <c r="K93" s="29">
        <v>57981.364000000001</v>
      </c>
      <c r="L93" s="30">
        <f t="shared" si="12"/>
        <v>0</v>
      </c>
      <c r="M93" s="31">
        <v>7010</v>
      </c>
      <c r="N93" s="61">
        <f t="shared" si="9"/>
        <v>0</v>
      </c>
      <c r="O93" s="62">
        <v>1</v>
      </c>
      <c r="P93" s="61">
        <f t="shared" si="13"/>
        <v>0</v>
      </c>
      <c r="Q93" s="200"/>
      <c r="R93" s="56"/>
    </row>
    <row r="94" spans="1:256" s="3" customFormat="1" ht="16.5" hidden="1" customHeight="1" thickBot="1">
      <c r="B94" s="201"/>
      <c r="C94" s="63"/>
      <c r="D94" s="57" t="s">
        <v>91</v>
      </c>
      <c r="E94" s="57" t="s">
        <v>32</v>
      </c>
      <c r="F94" s="58" t="s">
        <v>93</v>
      </c>
      <c r="G94" s="26" t="s">
        <v>85</v>
      </c>
      <c r="H94" s="59"/>
      <c r="I94" s="28">
        <v>3.2</v>
      </c>
      <c r="J94" s="29">
        <f t="shared" si="11"/>
        <v>0</v>
      </c>
      <c r="K94" s="30">
        <v>57981.364000000001</v>
      </c>
      <c r="L94" s="30">
        <f t="shared" si="12"/>
        <v>0</v>
      </c>
      <c r="M94" s="31">
        <v>5235.1000000000004</v>
      </c>
      <c r="N94" s="61">
        <f t="shared" si="9"/>
        <v>0</v>
      </c>
      <c r="O94" s="62">
        <v>1</v>
      </c>
      <c r="P94" s="61">
        <f t="shared" si="13"/>
        <v>0</v>
      </c>
      <c r="Q94" s="200"/>
      <c r="R94" s="56"/>
    </row>
    <row r="95" spans="1:256" s="3" customFormat="1" ht="18" hidden="1" customHeight="1" thickBot="1">
      <c r="B95" s="201"/>
      <c r="C95" s="63"/>
      <c r="D95" s="57" t="s">
        <v>91</v>
      </c>
      <c r="E95" s="57" t="s">
        <v>32</v>
      </c>
      <c r="F95" s="58" t="s">
        <v>94</v>
      </c>
      <c r="G95" s="26" t="s">
        <v>85</v>
      </c>
      <c r="H95" s="59"/>
      <c r="I95" s="60">
        <v>3.7</v>
      </c>
      <c r="J95" s="29">
        <f t="shared" si="11"/>
        <v>0</v>
      </c>
      <c r="K95" s="29">
        <v>62122.89</v>
      </c>
      <c r="L95" s="30">
        <f t="shared" si="12"/>
        <v>0</v>
      </c>
      <c r="M95" s="31">
        <v>5235.1000000000004</v>
      </c>
      <c r="N95" s="61">
        <f t="shared" si="9"/>
        <v>0</v>
      </c>
      <c r="O95" s="62">
        <v>1</v>
      </c>
      <c r="P95" s="61">
        <f>N95-N95*O95</f>
        <v>0</v>
      </c>
      <c r="Q95" s="200"/>
      <c r="R95" s="56"/>
    </row>
    <row r="96" spans="1:256" s="3" customFormat="1" ht="16.5" hidden="1" customHeight="1" thickBot="1">
      <c r="B96" s="201"/>
      <c r="C96" s="63"/>
      <c r="D96" s="57" t="s">
        <v>92</v>
      </c>
      <c r="E96" s="57" t="s">
        <v>32</v>
      </c>
      <c r="F96" s="58" t="s">
        <v>95</v>
      </c>
      <c r="G96" s="26" t="s">
        <v>85</v>
      </c>
      <c r="H96" s="59"/>
      <c r="I96" s="28">
        <v>3.4</v>
      </c>
      <c r="J96" s="29">
        <f t="shared" si="11"/>
        <v>0</v>
      </c>
      <c r="K96" s="30">
        <v>53839.838000000003</v>
      </c>
      <c r="L96" s="30">
        <f t="shared" si="12"/>
        <v>0</v>
      </c>
      <c r="M96" s="31">
        <v>5235.1000000000004</v>
      </c>
      <c r="N96" s="61">
        <f t="shared" si="9"/>
        <v>0</v>
      </c>
      <c r="O96" s="62">
        <v>1</v>
      </c>
      <c r="P96" s="61">
        <f>N96-N96*O96</f>
        <v>0</v>
      </c>
      <c r="Q96" s="200"/>
      <c r="R96" s="56"/>
    </row>
    <row r="97" spans="2:18" s="3" customFormat="1" ht="16.5" hidden="1" customHeight="1" thickBot="1">
      <c r="B97" s="201"/>
      <c r="C97" s="63"/>
      <c r="D97" s="57" t="s">
        <v>60</v>
      </c>
      <c r="E97" s="57" t="s">
        <v>61</v>
      </c>
      <c r="F97" s="58" t="s">
        <v>75</v>
      </c>
      <c r="G97" s="26" t="s">
        <v>28</v>
      </c>
      <c r="H97" s="59"/>
      <c r="I97" s="28">
        <v>2.8</v>
      </c>
      <c r="J97" s="29">
        <f t="shared" si="11"/>
        <v>0</v>
      </c>
      <c r="K97" s="30">
        <v>41415.26</v>
      </c>
      <c r="L97" s="30">
        <f t="shared" si="12"/>
        <v>0</v>
      </c>
      <c r="M97" s="31">
        <v>17109</v>
      </c>
      <c r="N97" s="61">
        <f t="shared" si="9"/>
        <v>0</v>
      </c>
      <c r="O97" s="62">
        <v>1</v>
      </c>
      <c r="P97" s="61">
        <f t="shared" si="13"/>
        <v>0</v>
      </c>
      <c r="Q97" s="200"/>
      <c r="R97" s="56"/>
    </row>
    <row r="98" spans="2:18" s="3" customFormat="1" ht="18" hidden="1" customHeight="1" thickBot="1">
      <c r="B98" s="201"/>
      <c r="C98" s="63"/>
      <c r="D98" s="57" t="s">
        <v>60</v>
      </c>
      <c r="E98" s="57" t="s">
        <v>96</v>
      </c>
      <c r="F98" s="58" t="s">
        <v>97</v>
      </c>
      <c r="G98" s="26" t="s">
        <v>85</v>
      </c>
      <c r="H98" s="59"/>
      <c r="I98" s="60">
        <v>5</v>
      </c>
      <c r="J98" s="29">
        <f t="shared" si="11"/>
        <v>0</v>
      </c>
      <c r="K98" s="29">
        <v>78688.994000000006</v>
      </c>
      <c r="L98" s="30">
        <f t="shared" si="12"/>
        <v>0</v>
      </c>
      <c r="M98" s="31">
        <v>5235.1000000000004</v>
      </c>
      <c r="N98" s="61">
        <f t="shared" si="9"/>
        <v>0</v>
      </c>
      <c r="O98" s="62">
        <v>1</v>
      </c>
      <c r="P98" s="61">
        <f>N98-N98*O98</f>
        <v>0</v>
      </c>
      <c r="Q98" s="200"/>
      <c r="R98" s="56"/>
    </row>
    <row r="99" spans="2:18" s="3" customFormat="1" ht="16.5" hidden="1" customHeight="1" thickBot="1">
      <c r="B99" s="201"/>
      <c r="C99" s="63"/>
      <c r="D99" s="57" t="s">
        <v>98</v>
      </c>
      <c r="E99" s="57" t="s">
        <v>32</v>
      </c>
      <c r="F99" s="58" t="s">
        <v>99</v>
      </c>
      <c r="G99" s="26" t="s">
        <v>85</v>
      </c>
      <c r="H99" s="59"/>
      <c r="I99" s="28">
        <v>2.6</v>
      </c>
      <c r="J99" s="29">
        <f t="shared" si="11"/>
        <v>0</v>
      </c>
      <c r="K99" s="30">
        <v>41415.26</v>
      </c>
      <c r="L99" s="30">
        <f t="shared" si="12"/>
        <v>0</v>
      </c>
      <c r="M99" s="31">
        <v>5235.1000000000004</v>
      </c>
      <c r="N99" s="61">
        <f t="shared" si="9"/>
        <v>0</v>
      </c>
      <c r="O99" s="62">
        <v>1</v>
      </c>
      <c r="P99" s="61">
        <f>N99-N99*O99</f>
        <v>0</v>
      </c>
      <c r="Q99" s="200"/>
      <c r="R99" s="56"/>
    </row>
    <row r="100" spans="2:18" s="3" customFormat="1" ht="16.5" hidden="1" customHeight="1" thickBot="1">
      <c r="B100" s="201"/>
      <c r="C100" s="63"/>
      <c r="D100" s="57" t="s">
        <v>33</v>
      </c>
      <c r="E100" s="57" t="s">
        <v>34</v>
      </c>
      <c r="F100" s="58" t="s">
        <v>76</v>
      </c>
      <c r="G100" s="26" t="s">
        <v>28</v>
      </c>
      <c r="H100" s="59"/>
      <c r="I100" s="60">
        <v>0.6</v>
      </c>
      <c r="J100" s="29">
        <f t="shared" si="11"/>
        <v>0</v>
      </c>
      <c r="K100" s="29">
        <v>8283.0520000000015</v>
      </c>
      <c r="L100" s="30">
        <f t="shared" si="12"/>
        <v>0</v>
      </c>
      <c r="M100" s="31">
        <v>3538</v>
      </c>
      <c r="N100" s="61">
        <f t="shared" si="9"/>
        <v>0</v>
      </c>
      <c r="O100" s="62">
        <v>1</v>
      </c>
      <c r="P100" s="61">
        <f t="shared" si="13"/>
        <v>0</v>
      </c>
      <c r="Q100" s="200"/>
      <c r="R100" s="56"/>
    </row>
    <row r="101" spans="2:18" s="3" customFormat="1" ht="16.5" hidden="1" customHeight="1" thickBot="1">
      <c r="B101" s="201"/>
      <c r="C101" s="63"/>
      <c r="D101" s="57" t="s">
        <v>33</v>
      </c>
      <c r="E101" s="57" t="s">
        <v>35</v>
      </c>
      <c r="F101" s="58" t="s">
        <v>77</v>
      </c>
      <c r="G101" s="26" t="s">
        <v>28</v>
      </c>
      <c r="H101" s="59"/>
      <c r="I101" s="28">
        <v>3.6</v>
      </c>
      <c r="J101" s="29">
        <f t="shared" si="11"/>
        <v>0</v>
      </c>
      <c r="K101" s="30">
        <v>57981.364000000001</v>
      </c>
      <c r="L101" s="30">
        <f t="shared" si="12"/>
        <v>0</v>
      </c>
      <c r="M101" s="31">
        <v>3927</v>
      </c>
      <c r="N101" s="61">
        <f t="shared" si="9"/>
        <v>0</v>
      </c>
      <c r="O101" s="62">
        <v>1</v>
      </c>
      <c r="P101" s="61">
        <f t="shared" si="13"/>
        <v>0</v>
      </c>
      <c r="Q101" s="200"/>
      <c r="R101" s="56"/>
    </row>
    <row r="102" spans="2:18" s="3" customFormat="1" ht="16.5" hidden="1" customHeight="1" thickBot="1">
      <c r="B102" s="201"/>
      <c r="C102" s="63"/>
      <c r="D102" s="57" t="s">
        <v>33</v>
      </c>
      <c r="E102" s="57" t="s">
        <v>36</v>
      </c>
      <c r="F102" s="58" t="s">
        <v>78</v>
      </c>
      <c r="G102" s="26" t="s">
        <v>28</v>
      </c>
      <c r="H102" s="59"/>
      <c r="I102" s="60">
        <v>4.3</v>
      </c>
      <c r="J102" s="29">
        <f t="shared" si="11"/>
        <v>0</v>
      </c>
      <c r="K102" s="29">
        <v>70405.941999999995</v>
      </c>
      <c r="L102" s="30">
        <f t="shared" si="12"/>
        <v>0</v>
      </c>
      <c r="M102" s="31">
        <v>6574</v>
      </c>
      <c r="N102" s="61">
        <f t="shared" si="9"/>
        <v>0</v>
      </c>
      <c r="O102" s="62">
        <v>1</v>
      </c>
      <c r="P102" s="61">
        <f t="shared" si="13"/>
        <v>0</v>
      </c>
      <c r="Q102" s="200"/>
      <c r="R102" s="56"/>
    </row>
    <row r="103" spans="2:18" s="3" customFormat="1" ht="16.5" hidden="1" customHeight="1" thickBot="1">
      <c r="B103" s="201"/>
      <c r="C103" s="63"/>
      <c r="D103" s="57" t="s">
        <v>33</v>
      </c>
      <c r="E103" s="57" t="s">
        <v>38</v>
      </c>
      <c r="F103" s="58" t="s">
        <v>39</v>
      </c>
      <c r="G103" s="26" t="s">
        <v>28</v>
      </c>
      <c r="H103" s="59"/>
      <c r="I103" s="28">
        <v>4</v>
      </c>
      <c r="J103" s="29">
        <f t="shared" si="11"/>
        <v>0</v>
      </c>
      <c r="K103" s="30">
        <v>70405.941999999995</v>
      </c>
      <c r="L103" s="30">
        <f t="shared" si="12"/>
        <v>0</v>
      </c>
      <c r="M103" s="31">
        <v>2554</v>
      </c>
      <c r="N103" s="61">
        <f t="shared" si="9"/>
        <v>0</v>
      </c>
      <c r="O103" s="62">
        <v>1</v>
      </c>
      <c r="P103" s="61">
        <f t="shared" si="13"/>
        <v>0</v>
      </c>
      <c r="Q103" s="200"/>
      <c r="R103" s="56"/>
    </row>
    <row r="104" spans="2:18" s="3" customFormat="1" ht="16.5" hidden="1" customHeight="1" thickBot="1">
      <c r="B104" s="201"/>
      <c r="C104" s="63"/>
      <c r="D104" s="57" t="s">
        <v>33</v>
      </c>
      <c r="E104" s="57" t="s">
        <v>40</v>
      </c>
      <c r="F104" s="58" t="s">
        <v>79</v>
      </c>
      <c r="G104" s="26" t="s">
        <v>28</v>
      </c>
      <c r="H104" s="59"/>
      <c r="I104" s="60">
        <v>3.8</v>
      </c>
      <c r="J104" s="29">
        <f t="shared" si="11"/>
        <v>0</v>
      </c>
      <c r="K104" s="29">
        <v>62122.89</v>
      </c>
      <c r="L104" s="30">
        <f t="shared" si="12"/>
        <v>0</v>
      </c>
      <c r="M104" s="31">
        <v>4697</v>
      </c>
      <c r="N104" s="61">
        <f t="shared" si="9"/>
        <v>0</v>
      </c>
      <c r="O104" s="62">
        <v>1</v>
      </c>
      <c r="P104" s="61">
        <f t="shared" si="13"/>
        <v>0</v>
      </c>
      <c r="Q104" s="200"/>
      <c r="R104" s="56"/>
    </row>
    <row r="105" spans="2:18" s="3" customFormat="1" ht="16.5" hidden="1" customHeight="1" thickBot="1">
      <c r="B105" s="201"/>
      <c r="C105" s="63"/>
      <c r="D105" s="57" t="s">
        <v>33</v>
      </c>
      <c r="E105" s="57" t="s">
        <v>41</v>
      </c>
      <c r="F105" s="58" t="s">
        <v>80</v>
      </c>
      <c r="G105" s="26" t="s">
        <v>28</v>
      </c>
      <c r="H105" s="59"/>
      <c r="I105" s="28">
        <v>5.4</v>
      </c>
      <c r="J105" s="29">
        <f t="shared" si="11"/>
        <v>0</v>
      </c>
      <c r="K105" s="30">
        <v>91113.572000000015</v>
      </c>
      <c r="L105" s="30">
        <f t="shared" si="12"/>
        <v>0</v>
      </c>
      <c r="M105" s="31">
        <v>15673</v>
      </c>
      <c r="N105" s="61">
        <f t="shared" si="9"/>
        <v>0</v>
      </c>
      <c r="O105" s="62">
        <v>1</v>
      </c>
      <c r="P105" s="61">
        <f t="shared" si="13"/>
        <v>0</v>
      </c>
      <c r="Q105" s="200"/>
      <c r="R105" s="56"/>
    </row>
    <row r="106" spans="2:18" s="3" customFormat="1" ht="16.5" hidden="1" customHeight="1" thickBot="1">
      <c r="B106" s="201"/>
      <c r="C106" s="63"/>
      <c r="D106" s="57" t="s">
        <v>33</v>
      </c>
      <c r="E106" s="57" t="s">
        <v>31</v>
      </c>
      <c r="F106" s="58" t="s">
        <v>81</v>
      </c>
      <c r="G106" s="26" t="s">
        <v>28</v>
      </c>
      <c r="H106" s="59"/>
      <c r="I106" s="28">
        <v>3.3</v>
      </c>
      <c r="J106" s="29">
        <f>I106*H106</f>
        <v>0</v>
      </c>
      <c r="K106" s="30">
        <v>45556.786000000007</v>
      </c>
      <c r="L106" s="30">
        <f>K106*H106</f>
        <v>0</v>
      </c>
      <c r="M106" s="31">
        <v>9854</v>
      </c>
      <c r="N106" s="61">
        <f t="shared" si="9"/>
        <v>0</v>
      </c>
      <c r="O106" s="62">
        <v>1</v>
      </c>
      <c r="P106" s="61">
        <f>N106-N106*O106</f>
        <v>0</v>
      </c>
      <c r="Q106" s="200"/>
      <c r="R106" s="56"/>
    </row>
    <row r="107" spans="2:18" s="3" customFormat="1" ht="16.5" hidden="1" customHeight="1" thickBot="1">
      <c r="B107" s="201"/>
      <c r="C107" s="63"/>
      <c r="D107" s="57" t="s">
        <v>33</v>
      </c>
      <c r="E107" s="57" t="s">
        <v>53</v>
      </c>
      <c r="F107" s="58" t="s">
        <v>82</v>
      </c>
      <c r="G107" s="26" t="s">
        <v>28</v>
      </c>
      <c r="H107" s="59"/>
      <c r="I107" s="28">
        <v>3.2</v>
      </c>
      <c r="J107" s="29">
        <f>I107*H107</f>
        <v>0</v>
      </c>
      <c r="K107" s="30">
        <v>49698.311999999998</v>
      </c>
      <c r="L107" s="30">
        <f t="shared" si="12"/>
        <v>0</v>
      </c>
      <c r="M107" s="31">
        <v>4130.75</v>
      </c>
      <c r="N107" s="61">
        <f t="shared" si="9"/>
        <v>0</v>
      </c>
      <c r="O107" s="62">
        <v>1</v>
      </c>
      <c r="P107" s="61">
        <f t="shared" si="13"/>
        <v>0</v>
      </c>
      <c r="Q107" s="200"/>
      <c r="R107" s="56"/>
    </row>
    <row r="108" spans="2:18" s="3" customFormat="1" ht="16.5" hidden="1" customHeight="1" thickBot="1">
      <c r="B108" s="201"/>
      <c r="C108" s="63"/>
      <c r="D108" s="57" t="s">
        <v>25</v>
      </c>
      <c r="E108" s="57" t="s">
        <v>26</v>
      </c>
      <c r="F108" s="58" t="s">
        <v>27</v>
      </c>
      <c r="G108" s="26" t="s">
        <v>28</v>
      </c>
      <c r="H108" s="59"/>
      <c r="I108" s="60">
        <v>2</v>
      </c>
      <c r="J108" s="29">
        <f t="shared" ref="J108:J113" si="14">I108*H108</f>
        <v>0</v>
      </c>
      <c r="K108" s="29">
        <v>28990.682000000001</v>
      </c>
      <c r="L108" s="30">
        <f t="shared" si="12"/>
        <v>0</v>
      </c>
      <c r="M108" s="31">
        <v>3207</v>
      </c>
      <c r="N108" s="61">
        <f t="shared" si="9"/>
        <v>0</v>
      </c>
      <c r="O108" s="62">
        <v>1</v>
      </c>
      <c r="P108" s="61">
        <f t="shared" si="13"/>
        <v>0</v>
      </c>
      <c r="Q108" s="200"/>
      <c r="R108" s="56"/>
    </row>
    <row r="109" spans="2:18" s="3" customFormat="1" ht="18" hidden="1" customHeight="1" thickBot="1">
      <c r="B109" s="201"/>
      <c r="C109" s="63"/>
      <c r="D109" s="57" t="s">
        <v>25</v>
      </c>
      <c r="E109" s="57" t="s">
        <v>62</v>
      </c>
      <c r="F109" s="58" t="s">
        <v>42</v>
      </c>
      <c r="G109" s="26" t="s">
        <v>28</v>
      </c>
      <c r="H109" s="59"/>
      <c r="I109" s="28">
        <v>4.3</v>
      </c>
      <c r="J109" s="29">
        <f t="shared" si="14"/>
        <v>0</v>
      </c>
      <c r="K109" s="30">
        <v>74547.468000000008</v>
      </c>
      <c r="L109" s="30">
        <f t="shared" si="12"/>
        <v>0</v>
      </c>
      <c r="M109" s="31">
        <v>6401</v>
      </c>
      <c r="N109" s="61">
        <f t="shared" si="9"/>
        <v>0</v>
      </c>
      <c r="O109" s="62">
        <v>1</v>
      </c>
      <c r="P109" s="61">
        <f t="shared" si="13"/>
        <v>0</v>
      </c>
      <c r="Q109" s="200"/>
      <c r="R109" s="56"/>
    </row>
    <row r="110" spans="2:18" s="3" customFormat="1" ht="16.5" hidden="1" customHeight="1" thickBot="1">
      <c r="B110" s="201"/>
      <c r="C110" s="63"/>
      <c r="D110" s="57" t="s">
        <v>25</v>
      </c>
      <c r="E110" s="57" t="s">
        <v>63</v>
      </c>
      <c r="F110" s="58" t="s">
        <v>83</v>
      </c>
      <c r="G110" s="26" t="s">
        <v>28</v>
      </c>
      <c r="H110" s="59"/>
      <c r="I110" s="28">
        <v>6.5</v>
      </c>
      <c r="J110" s="29">
        <f t="shared" si="14"/>
        <v>0</v>
      </c>
      <c r="K110" s="30">
        <v>111821.20200000002</v>
      </c>
      <c r="L110" s="30">
        <f t="shared" si="12"/>
        <v>0</v>
      </c>
      <c r="M110" s="31">
        <v>17109</v>
      </c>
      <c r="N110" s="61">
        <f t="shared" si="9"/>
        <v>0</v>
      </c>
      <c r="O110" s="62">
        <v>1</v>
      </c>
      <c r="P110" s="61">
        <f t="shared" si="13"/>
        <v>0</v>
      </c>
      <c r="Q110" s="200"/>
      <c r="R110" s="56"/>
    </row>
    <row r="111" spans="2:18" s="3" customFormat="1" ht="16.5" hidden="1" customHeight="1" thickBot="1">
      <c r="B111" s="201"/>
      <c r="C111" s="68"/>
      <c r="D111" s="57" t="s">
        <v>25</v>
      </c>
      <c r="E111" s="57" t="s">
        <v>63</v>
      </c>
      <c r="F111" s="58" t="s">
        <v>43</v>
      </c>
      <c r="G111" s="26" t="s">
        <v>28</v>
      </c>
      <c r="H111" s="59"/>
      <c r="I111" s="60">
        <v>4.0999999999999996</v>
      </c>
      <c r="J111" s="29">
        <f t="shared" si="14"/>
        <v>0</v>
      </c>
      <c r="K111" s="29">
        <v>74547.468000000008</v>
      </c>
      <c r="L111" s="30">
        <f>K111*H111</f>
        <v>0</v>
      </c>
      <c r="M111" s="31">
        <v>8862</v>
      </c>
      <c r="N111" s="61">
        <f t="shared" si="9"/>
        <v>0</v>
      </c>
      <c r="O111" s="62">
        <v>1</v>
      </c>
      <c r="P111" s="61">
        <f t="shared" si="13"/>
        <v>0</v>
      </c>
      <c r="Q111" s="67"/>
      <c r="R111" s="68"/>
    </row>
    <row r="112" spans="2:18" s="3" customFormat="1" ht="16.5" hidden="1" customHeight="1" thickBot="1">
      <c r="B112" s="201"/>
      <c r="C112" s="43"/>
      <c r="D112" s="57" t="s">
        <v>25</v>
      </c>
      <c r="E112" s="57" t="s">
        <v>41</v>
      </c>
      <c r="F112" s="58" t="s">
        <v>44</v>
      </c>
      <c r="G112" s="26" t="s">
        <v>28</v>
      </c>
      <c r="H112" s="59"/>
      <c r="I112" s="28">
        <v>8.5</v>
      </c>
      <c r="J112" s="29">
        <f t="shared" si="14"/>
        <v>0</v>
      </c>
      <c r="K112" s="30">
        <v>140811.88399999999</v>
      </c>
      <c r="L112" s="30">
        <f>K112*H112</f>
        <v>0</v>
      </c>
      <c r="M112" s="31">
        <v>15712</v>
      </c>
      <c r="N112" s="61">
        <f t="shared" si="9"/>
        <v>0</v>
      </c>
      <c r="O112" s="62">
        <v>1</v>
      </c>
      <c r="P112" s="61">
        <f>N112-N112*O112</f>
        <v>0</v>
      </c>
      <c r="Q112" s="43"/>
      <c r="R112" s="68"/>
    </row>
    <row r="113" spans="2:18" s="3" customFormat="1" ht="16.5" hidden="1" customHeight="1" thickBot="1">
      <c r="B113" s="201"/>
      <c r="C113" s="40"/>
      <c r="D113" s="57" t="s">
        <v>25</v>
      </c>
      <c r="E113" s="57" t="s">
        <v>53</v>
      </c>
      <c r="F113" s="58" t="s">
        <v>45</v>
      </c>
      <c r="G113" s="26" t="s">
        <v>28</v>
      </c>
      <c r="H113" s="59"/>
      <c r="I113" s="28">
        <v>6</v>
      </c>
      <c r="J113" s="29">
        <f t="shared" si="14"/>
        <v>0</v>
      </c>
      <c r="K113" s="30">
        <v>107679.67600000001</v>
      </c>
      <c r="L113" s="30">
        <f>K113*H113</f>
        <v>0</v>
      </c>
      <c r="M113" s="31">
        <v>8839</v>
      </c>
      <c r="N113" s="61">
        <f t="shared" si="9"/>
        <v>0</v>
      </c>
      <c r="O113" s="62">
        <v>1</v>
      </c>
      <c r="P113" s="61">
        <f>N113-N113*O113</f>
        <v>0</v>
      </c>
      <c r="Q113" s="40"/>
      <c r="R113" s="40"/>
    </row>
    <row r="114" spans="2:18" s="3" customFormat="1" ht="16.5" hidden="1" customHeight="1" thickBot="1">
      <c r="B114" s="201"/>
      <c r="C114" s="40"/>
      <c r="D114" s="57" t="s">
        <v>25</v>
      </c>
      <c r="E114" s="57" t="s">
        <v>84</v>
      </c>
      <c r="F114" s="58" t="s">
        <v>46</v>
      </c>
      <c r="G114" s="26" t="s">
        <v>28</v>
      </c>
      <c r="H114" s="59"/>
      <c r="I114" s="60">
        <v>3.2</v>
      </c>
      <c r="J114" s="29">
        <f>I114*H114</f>
        <v>0</v>
      </c>
      <c r="K114" s="29">
        <v>62122.89</v>
      </c>
      <c r="L114" s="30">
        <f>K114*H114</f>
        <v>0</v>
      </c>
      <c r="M114" s="31">
        <v>4030</v>
      </c>
      <c r="N114" s="61">
        <f t="shared" si="9"/>
        <v>0</v>
      </c>
      <c r="O114" s="62">
        <v>1</v>
      </c>
      <c r="P114" s="61">
        <f>N114-N114*O114</f>
        <v>0</v>
      </c>
      <c r="Q114" s="40"/>
      <c r="R114" s="40"/>
    </row>
    <row r="115" spans="2:18" s="2" customFormat="1" ht="4.5" customHeight="1">
      <c r="B115" s="43"/>
      <c r="C115" s="43"/>
      <c r="D115" s="43"/>
      <c r="E115" s="43"/>
      <c r="F115" s="43"/>
      <c r="G115" s="43"/>
      <c r="H115" s="45"/>
      <c r="I115" s="46"/>
      <c r="J115" s="46"/>
      <c r="K115" s="47"/>
      <c r="L115" s="48"/>
      <c r="M115" s="49"/>
      <c r="N115" s="45"/>
      <c r="O115" s="43"/>
      <c r="P115" s="45"/>
      <c r="Q115" s="43"/>
      <c r="R115" s="43"/>
    </row>
    <row r="116" spans="2:18" ht="13.5" customHeight="1">
      <c r="B116" s="88"/>
      <c r="C116" s="69"/>
      <c r="D116" s="69"/>
      <c r="E116" s="69"/>
      <c r="F116" s="69"/>
      <c r="G116" s="69"/>
      <c r="H116" s="70">
        <f>SUM(H5:H115)</f>
        <v>9</v>
      </c>
      <c r="I116" s="70"/>
      <c r="J116" s="70">
        <f>SUM(J5:J115)</f>
        <v>42.5</v>
      </c>
      <c r="K116" s="70"/>
      <c r="L116" s="70">
        <f>SUM(L5:L115)</f>
        <v>649892</v>
      </c>
      <c r="M116" s="70"/>
      <c r="N116" s="85">
        <f>SUM(N5:N115)</f>
        <v>177498</v>
      </c>
      <c r="O116" s="85"/>
      <c r="P116" s="85">
        <f>SUM(P5:P115)</f>
        <v>42402.3</v>
      </c>
      <c r="Q116" s="87"/>
      <c r="R116" s="89"/>
    </row>
    <row r="117" spans="2:18" ht="12.75" customHeight="1">
      <c r="B117" s="21"/>
      <c r="D117" s="5"/>
      <c r="E117" s="7"/>
      <c r="F117" s="5"/>
      <c r="G117" s="16"/>
      <c r="H117" s="5"/>
      <c r="I117" s="8"/>
      <c r="J117" s="5" t="s">
        <v>48</v>
      </c>
      <c r="K117" s="9"/>
      <c r="L117" s="5"/>
      <c r="M117" s="5"/>
      <c r="N117" s="5"/>
      <c r="O117" s="15"/>
      <c r="P117" s="5"/>
    </row>
    <row r="118" spans="2:18">
      <c r="B118" s="21"/>
      <c r="D118" s="7"/>
      <c r="E118" s="7"/>
      <c r="F118" s="5"/>
      <c r="G118" s="16"/>
      <c r="H118" s="5"/>
      <c r="I118" s="8"/>
      <c r="J118" s="5"/>
      <c r="K118" s="9"/>
      <c r="L118" s="5"/>
      <c r="M118" s="5"/>
      <c r="N118" s="5"/>
      <c r="O118" s="15"/>
      <c r="P118" s="5"/>
    </row>
    <row r="119" spans="2:18">
      <c r="B119" s="21"/>
      <c r="D119" s="7"/>
      <c r="E119" s="7"/>
      <c r="F119" s="5"/>
      <c r="G119" s="16"/>
      <c r="H119" s="5"/>
      <c r="I119" s="8"/>
      <c r="J119" s="5"/>
      <c r="K119" s="9"/>
      <c r="L119" s="5"/>
      <c r="M119" s="5"/>
      <c r="N119" s="5"/>
      <c r="O119" s="18" t="s">
        <v>49</v>
      </c>
      <c r="P119" s="10">
        <f>P116*80%</f>
        <v>33921.840000000004</v>
      </c>
    </row>
    <row r="120" spans="2:18">
      <c r="B120" s="21"/>
      <c r="D120" s="7"/>
      <c r="E120" s="7"/>
      <c r="F120" s="5"/>
      <c r="G120" s="16"/>
      <c r="H120" s="5"/>
      <c r="I120" s="8"/>
      <c r="J120" s="5"/>
      <c r="K120" s="9"/>
      <c r="L120" s="5"/>
      <c r="M120" s="5"/>
      <c r="N120" s="5"/>
      <c r="O120" s="15"/>
      <c r="P120" s="5"/>
    </row>
    <row r="121" spans="2:18" ht="24">
      <c r="B121" s="21"/>
      <c r="D121" s="7"/>
      <c r="E121" s="7"/>
      <c r="F121" s="5"/>
      <c r="G121" s="16"/>
      <c r="H121" s="5"/>
      <c r="I121" s="8"/>
      <c r="J121" s="5"/>
      <c r="K121" s="9"/>
      <c r="L121" s="5"/>
      <c r="M121" s="5"/>
      <c r="N121" s="5"/>
      <c r="O121" s="19" t="s">
        <v>50</v>
      </c>
      <c r="P121" s="11">
        <f>P116/N116%-100</f>
        <v>-76.111111111111114</v>
      </c>
    </row>
  </sheetData>
  <mergeCells count="13">
    <mergeCell ref="Q13:Q44"/>
    <mergeCell ref="B14:B46"/>
    <mergeCell ref="Q46:Q77"/>
    <mergeCell ref="B48:B80"/>
    <mergeCell ref="Q79:Q110"/>
    <mergeCell ref="B82:B114"/>
    <mergeCell ref="I2:L2"/>
    <mergeCell ref="M2:N2"/>
    <mergeCell ref="O2:P2"/>
    <mergeCell ref="B5:B6"/>
    <mergeCell ref="Q5:Q6"/>
    <mergeCell ref="B8:B12"/>
    <mergeCell ref="Q8:Q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14"/>
  <sheetViews>
    <sheetView showGridLines="0" tabSelected="1" workbookViewId="0">
      <selection activeCell="B1" sqref="B1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2" spans="2:18" ht="15" customHeight="1">
      <c r="B2" s="40"/>
      <c r="C2" s="40"/>
      <c r="D2" s="41"/>
      <c r="E2" s="41"/>
      <c r="F2" s="42"/>
      <c r="G2" s="43"/>
      <c r="H2" s="43"/>
      <c r="I2" s="203" t="s">
        <v>1</v>
      </c>
      <c r="J2" s="203"/>
      <c r="K2" s="203"/>
      <c r="L2" s="204"/>
      <c r="M2" s="203" t="s">
        <v>2</v>
      </c>
      <c r="N2" s="203"/>
      <c r="O2" s="203" t="s">
        <v>3</v>
      </c>
      <c r="P2" s="203"/>
      <c r="Q2" s="40"/>
      <c r="R2" s="40"/>
    </row>
    <row r="3" spans="2:18" ht="33.75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.75" customHeigh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2:18" s="3" customFormat="1" ht="21" customHeight="1">
      <c r="B5" s="202" t="s">
        <v>86</v>
      </c>
      <c r="C5" s="68"/>
      <c r="D5" s="95"/>
      <c r="E5" s="96" t="s">
        <v>0</v>
      </c>
      <c r="F5" s="97" t="s">
        <v>87</v>
      </c>
      <c r="G5" s="98" t="s">
        <v>19</v>
      </c>
      <c r="H5" s="99">
        <v>1</v>
      </c>
      <c r="I5" s="100">
        <v>4.3</v>
      </c>
      <c r="J5" s="101">
        <f>I5*H5</f>
        <v>4.3</v>
      </c>
      <c r="K5" s="101">
        <v>70406</v>
      </c>
      <c r="L5" s="101">
        <f>K5*H5</f>
        <v>70406</v>
      </c>
      <c r="M5" s="102">
        <v>19722</v>
      </c>
      <c r="N5" s="103">
        <f>M5*H5</f>
        <v>19722</v>
      </c>
      <c r="O5" s="104">
        <v>0</v>
      </c>
      <c r="P5" s="105">
        <f>N5-N5*O5</f>
        <v>19722</v>
      </c>
      <c r="Q5" s="199"/>
      <c r="R5" s="35"/>
    </row>
    <row r="6" spans="2:18" s="3" customFormat="1">
      <c r="B6" s="202"/>
      <c r="C6" s="68"/>
      <c r="D6" s="106" t="s">
        <v>88</v>
      </c>
      <c r="E6" s="107" t="s">
        <v>102</v>
      </c>
      <c r="F6" s="108" t="s">
        <v>89</v>
      </c>
      <c r="G6" s="109" t="s">
        <v>90</v>
      </c>
      <c r="H6" s="110">
        <v>50</v>
      </c>
      <c r="I6" s="111">
        <v>4.0999999999999996</v>
      </c>
      <c r="J6" s="112">
        <f>I6*H6</f>
        <v>204.99999999999997</v>
      </c>
      <c r="K6" s="112">
        <v>65850</v>
      </c>
      <c r="L6" s="112">
        <f>K6*H6</f>
        <v>3292500</v>
      </c>
      <c r="M6" s="113">
        <v>2290.4699999999998</v>
      </c>
      <c r="N6" s="114">
        <f>M6*H6</f>
        <v>114523.49999999999</v>
      </c>
      <c r="O6" s="115">
        <v>0</v>
      </c>
      <c r="P6" s="116">
        <f>N6-N6*O6</f>
        <v>114523.49999999999</v>
      </c>
      <c r="Q6" s="199"/>
      <c r="R6" s="36"/>
    </row>
    <row r="7" spans="2:18" s="117" customFormat="1" ht="3.75" customHeight="1">
      <c r="B7" s="118"/>
      <c r="C7" s="118"/>
      <c r="D7" s="119"/>
      <c r="E7" s="119"/>
      <c r="F7" s="119"/>
      <c r="G7" s="119"/>
      <c r="H7" s="120"/>
      <c r="I7" s="121"/>
      <c r="J7" s="122"/>
      <c r="K7" s="123"/>
      <c r="L7" s="124"/>
      <c r="M7" s="55"/>
      <c r="N7" s="120"/>
      <c r="O7" s="119"/>
      <c r="P7" s="120"/>
      <c r="Q7" s="43"/>
      <c r="R7" s="125"/>
    </row>
    <row r="8" spans="2:18" s="3" customFormat="1" ht="16.5" customHeight="1">
      <c r="B8" s="202" t="s">
        <v>17</v>
      </c>
      <c r="C8" s="63"/>
      <c r="D8" s="95" t="s">
        <v>18</v>
      </c>
      <c r="E8" s="96" t="s">
        <v>34</v>
      </c>
      <c r="F8" s="97" t="s">
        <v>20</v>
      </c>
      <c r="G8" s="175" t="s">
        <v>19</v>
      </c>
      <c r="H8" s="176"/>
      <c r="I8" s="177">
        <v>1.7</v>
      </c>
      <c r="J8" s="178">
        <f>I8*H8</f>
        <v>0</v>
      </c>
      <c r="K8" s="178">
        <v>24849.155999999999</v>
      </c>
      <c r="L8" s="178">
        <f>K8*H8</f>
        <v>0</v>
      </c>
      <c r="M8" s="179">
        <v>10332</v>
      </c>
      <c r="N8" s="180">
        <v>0</v>
      </c>
      <c r="O8" s="181">
        <v>0</v>
      </c>
      <c r="P8" s="182">
        <f>N8-N8*O8</f>
        <v>0</v>
      </c>
      <c r="Q8" s="199"/>
      <c r="R8" s="126">
        <f>P8*10%</f>
        <v>0</v>
      </c>
    </row>
    <row r="9" spans="2:18" s="3" customFormat="1" ht="16.5" customHeight="1">
      <c r="B9" s="202"/>
      <c r="C9" s="63"/>
      <c r="D9" s="127" t="s">
        <v>18</v>
      </c>
      <c r="E9" s="128" t="s">
        <v>21</v>
      </c>
      <c r="F9" s="129" t="s">
        <v>22</v>
      </c>
      <c r="G9" s="130" t="s">
        <v>19</v>
      </c>
      <c r="H9" s="131">
        <v>4</v>
      </c>
      <c r="I9" s="132">
        <v>4.0999999999999996</v>
      </c>
      <c r="J9" s="133">
        <f>I9*H9</f>
        <v>16.399999999999999</v>
      </c>
      <c r="K9" s="133">
        <v>62122.89</v>
      </c>
      <c r="L9" s="133">
        <f>K9*H9</f>
        <v>248491.56</v>
      </c>
      <c r="M9" s="134">
        <v>19722</v>
      </c>
      <c r="N9" s="135">
        <f>H9*M9</f>
        <v>78888</v>
      </c>
      <c r="O9" s="136">
        <v>0</v>
      </c>
      <c r="P9" s="137">
        <f>N9-N9*O9</f>
        <v>78888</v>
      </c>
      <c r="Q9" s="199"/>
      <c r="R9" s="138">
        <f>P9*10%</f>
        <v>7888.8</v>
      </c>
    </row>
    <row r="10" spans="2:18" s="3" customFormat="1" ht="16.5" customHeight="1">
      <c r="B10" s="202"/>
      <c r="C10" s="63"/>
      <c r="D10" s="127" t="s">
        <v>18</v>
      </c>
      <c r="E10" s="128" t="s">
        <v>23</v>
      </c>
      <c r="F10" s="129" t="s">
        <v>24</v>
      </c>
      <c r="G10" s="130" t="s">
        <v>19</v>
      </c>
      <c r="H10" s="131"/>
      <c r="I10" s="132">
        <v>5.4</v>
      </c>
      <c r="J10" s="133">
        <f>I10*H10</f>
        <v>0</v>
      </c>
      <c r="K10" s="133">
        <v>82830.52</v>
      </c>
      <c r="L10" s="133">
        <f>K10*H10</f>
        <v>0</v>
      </c>
      <c r="M10" s="134">
        <v>19722</v>
      </c>
      <c r="N10" s="135">
        <v>0</v>
      </c>
      <c r="O10" s="136">
        <v>0</v>
      </c>
      <c r="P10" s="193">
        <f>N10-N10*O10</f>
        <v>0</v>
      </c>
      <c r="Q10" s="199"/>
      <c r="R10" s="138">
        <f>P10*10%</f>
        <v>0</v>
      </c>
    </row>
    <row r="11" spans="2:18" s="3" customFormat="1" ht="16.5" customHeight="1">
      <c r="B11" s="202"/>
      <c r="C11" s="63"/>
      <c r="D11" s="127" t="s">
        <v>33</v>
      </c>
      <c r="E11" s="128" t="s">
        <v>36</v>
      </c>
      <c r="F11" s="129" t="s">
        <v>37</v>
      </c>
      <c r="G11" s="130" t="s">
        <v>19</v>
      </c>
      <c r="H11" s="131"/>
      <c r="I11" s="132">
        <v>3.8</v>
      </c>
      <c r="J11" s="133">
        <f>I11*H11</f>
        <v>0</v>
      </c>
      <c r="K11" s="133">
        <v>62122.89</v>
      </c>
      <c r="L11" s="133">
        <f>K11*H11</f>
        <v>0</v>
      </c>
      <c r="M11" s="134">
        <v>19722</v>
      </c>
      <c r="N11" s="135">
        <v>0</v>
      </c>
      <c r="O11" s="136">
        <v>0</v>
      </c>
      <c r="P11" s="193">
        <f>N11-N11*O11</f>
        <v>0</v>
      </c>
      <c r="Q11" s="199"/>
      <c r="R11" s="138">
        <f>P11*10%</f>
        <v>0</v>
      </c>
    </row>
    <row r="12" spans="2:18" s="3" customFormat="1">
      <c r="B12" s="202"/>
      <c r="C12" s="63"/>
      <c r="D12" s="106" t="s">
        <v>25</v>
      </c>
      <c r="E12" s="107" t="s">
        <v>26</v>
      </c>
      <c r="F12" s="108" t="s">
        <v>27</v>
      </c>
      <c r="G12" s="109" t="s">
        <v>19</v>
      </c>
      <c r="H12" s="110"/>
      <c r="I12" s="111">
        <v>1.4</v>
      </c>
      <c r="J12" s="112">
        <f>I12*H12</f>
        <v>0</v>
      </c>
      <c r="K12" s="112">
        <v>16566.104000000003</v>
      </c>
      <c r="L12" s="112">
        <f>K12*H12</f>
        <v>0</v>
      </c>
      <c r="M12" s="113">
        <v>9621</v>
      </c>
      <c r="N12" s="114">
        <v>0</v>
      </c>
      <c r="O12" s="115">
        <v>0</v>
      </c>
      <c r="P12" s="193">
        <f>N12-N12*O12</f>
        <v>0</v>
      </c>
      <c r="Q12" s="43"/>
      <c r="R12" s="159">
        <f>P12*10%</f>
        <v>0</v>
      </c>
    </row>
    <row r="13" spans="2:18" s="117" customFormat="1" ht="3.75" customHeight="1">
      <c r="B13" s="118"/>
      <c r="C13" s="118"/>
      <c r="D13" s="119"/>
      <c r="E13" s="119"/>
      <c r="F13" s="119"/>
      <c r="G13" s="119"/>
      <c r="H13" s="120"/>
      <c r="I13" s="121"/>
      <c r="J13" s="122"/>
      <c r="K13" s="123"/>
      <c r="L13" s="124"/>
      <c r="M13" s="55"/>
      <c r="N13" s="120"/>
      <c r="O13" s="119"/>
      <c r="P13" s="120"/>
      <c r="Q13" s="199"/>
      <c r="R13" s="125"/>
    </row>
    <row r="14" spans="2:18" s="3" customFormat="1" ht="16.5" customHeight="1">
      <c r="B14" s="202" t="s">
        <v>55</v>
      </c>
      <c r="C14" s="63"/>
      <c r="D14" s="95" t="s">
        <v>18</v>
      </c>
      <c r="E14" s="96" t="s">
        <v>34</v>
      </c>
      <c r="F14" s="97" t="s">
        <v>64</v>
      </c>
      <c r="G14" s="98" t="s">
        <v>103</v>
      </c>
      <c r="H14" s="99">
        <v>6</v>
      </c>
      <c r="I14" s="100">
        <v>1.7</v>
      </c>
      <c r="J14" s="101">
        <f t="shared" ref="J14:J43" si="0">I14*H14</f>
        <v>10.199999999999999</v>
      </c>
      <c r="K14" s="101">
        <v>24849.155999999999</v>
      </c>
      <c r="L14" s="101">
        <f t="shared" ref="L14:L43" si="1">K14*H14</f>
        <v>149094.93599999999</v>
      </c>
      <c r="M14" s="102">
        <v>3444</v>
      </c>
      <c r="N14" s="103">
        <f t="shared" ref="N14:N43" si="2">M14*H14</f>
        <v>20664</v>
      </c>
      <c r="O14" s="104">
        <v>0</v>
      </c>
      <c r="P14" s="105">
        <f t="shared" ref="P14:P43" si="3">N14-N14*O14</f>
        <v>20664</v>
      </c>
      <c r="Q14" s="199"/>
      <c r="R14" s="56"/>
    </row>
    <row r="15" spans="2:18" s="3" customFormat="1" ht="16.5" customHeight="1">
      <c r="B15" s="202"/>
      <c r="C15" s="63"/>
      <c r="D15" s="127" t="s">
        <v>18</v>
      </c>
      <c r="E15" s="128" t="s">
        <v>54</v>
      </c>
      <c r="F15" s="129" t="s">
        <v>65</v>
      </c>
      <c r="G15" s="130" t="s">
        <v>28</v>
      </c>
      <c r="H15" s="131"/>
      <c r="I15" s="132">
        <v>2.5</v>
      </c>
      <c r="J15" s="133">
        <f t="shared" si="0"/>
        <v>0</v>
      </c>
      <c r="K15" s="133">
        <v>37273.734000000004</v>
      </c>
      <c r="L15" s="133">
        <f t="shared" si="1"/>
        <v>0</v>
      </c>
      <c r="M15" s="134">
        <v>4392</v>
      </c>
      <c r="N15" s="135">
        <f t="shared" si="2"/>
        <v>0</v>
      </c>
      <c r="O15" s="136">
        <v>0</v>
      </c>
      <c r="P15" s="137">
        <f t="shared" si="3"/>
        <v>0</v>
      </c>
      <c r="Q15" s="199"/>
      <c r="R15" s="56"/>
    </row>
    <row r="16" spans="2:18" s="3" customFormat="1" ht="16.5" customHeight="1">
      <c r="B16" s="202"/>
      <c r="C16" s="63"/>
      <c r="D16" s="127" t="s">
        <v>18</v>
      </c>
      <c r="E16" s="128" t="s">
        <v>26</v>
      </c>
      <c r="F16" s="129" t="s">
        <v>66</v>
      </c>
      <c r="G16" s="130" t="s">
        <v>28</v>
      </c>
      <c r="H16" s="131"/>
      <c r="I16" s="132">
        <v>2.7</v>
      </c>
      <c r="J16" s="133">
        <f t="shared" si="0"/>
        <v>0</v>
      </c>
      <c r="K16" s="133">
        <v>37273.734000000004</v>
      </c>
      <c r="L16" s="133">
        <f t="shared" si="1"/>
        <v>0</v>
      </c>
      <c r="M16" s="134">
        <v>4239</v>
      </c>
      <c r="N16" s="135">
        <f t="shared" si="2"/>
        <v>0</v>
      </c>
      <c r="O16" s="192">
        <v>0</v>
      </c>
      <c r="P16" s="137">
        <f t="shared" si="3"/>
        <v>0</v>
      </c>
      <c r="Q16" s="199"/>
      <c r="R16" s="56"/>
    </row>
    <row r="17" spans="2:18" s="3" customFormat="1" ht="17.25" customHeight="1">
      <c r="B17" s="202"/>
      <c r="C17" s="63"/>
      <c r="D17" s="127" t="s">
        <v>18</v>
      </c>
      <c r="E17" s="128" t="s">
        <v>21</v>
      </c>
      <c r="F17" s="129" t="s">
        <v>67</v>
      </c>
      <c r="G17" s="130" t="s">
        <v>28</v>
      </c>
      <c r="H17" s="131">
        <v>6</v>
      </c>
      <c r="I17" s="132">
        <v>4.0999999999999996</v>
      </c>
      <c r="J17" s="133">
        <f t="shared" si="0"/>
        <v>24.599999999999998</v>
      </c>
      <c r="K17" s="133">
        <v>62122.89</v>
      </c>
      <c r="L17" s="133">
        <f t="shared" si="1"/>
        <v>372737.33999999997</v>
      </c>
      <c r="M17" s="134">
        <v>6574</v>
      </c>
      <c r="N17" s="135">
        <f t="shared" si="2"/>
        <v>39444</v>
      </c>
      <c r="O17" s="192">
        <v>0</v>
      </c>
      <c r="P17" s="137">
        <f t="shared" si="3"/>
        <v>39444</v>
      </c>
      <c r="Q17" s="199"/>
      <c r="R17" s="56"/>
    </row>
    <row r="18" spans="2:18" s="3" customFormat="1" ht="16.5" customHeight="1">
      <c r="B18" s="202"/>
      <c r="C18" s="63"/>
      <c r="D18" s="127" t="s">
        <v>18</v>
      </c>
      <c r="E18" s="128" t="s">
        <v>57</v>
      </c>
      <c r="F18" s="129" t="s">
        <v>104</v>
      </c>
      <c r="G18" s="130" t="s">
        <v>28</v>
      </c>
      <c r="H18" s="131"/>
      <c r="I18" s="132">
        <v>2.8</v>
      </c>
      <c r="J18" s="133">
        <f t="shared" si="0"/>
        <v>0</v>
      </c>
      <c r="K18" s="133">
        <v>37273.734000000004</v>
      </c>
      <c r="L18" s="133">
        <f t="shared" si="1"/>
        <v>0</v>
      </c>
      <c r="M18" s="134">
        <v>5467</v>
      </c>
      <c r="N18" s="135">
        <f t="shared" si="2"/>
        <v>0</v>
      </c>
      <c r="O18" s="192">
        <v>0</v>
      </c>
      <c r="P18" s="137">
        <f t="shared" si="3"/>
        <v>0</v>
      </c>
      <c r="Q18" s="199"/>
      <c r="R18" s="56"/>
    </row>
    <row r="19" spans="2:18" s="3" customFormat="1" ht="16.5" customHeight="1">
      <c r="B19" s="202"/>
      <c r="C19" s="63"/>
      <c r="D19" s="127" t="s">
        <v>18</v>
      </c>
      <c r="E19" s="128" t="s">
        <v>58</v>
      </c>
      <c r="F19" s="129" t="s">
        <v>69</v>
      </c>
      <c r="G19" s="130" t="s">
        <v>28</v>
      </c>
      <c r="H19" s="131"/>
      <c r="I19" s="132">
        <v>3.3</v>
      </c>
      <c r="J19" s="133">
        <f t="shared" si="0"/>
        <v>0</v>
      </c>
      <c r="K19" s="133">
        <v>49698.311999999998</v>
      </c>
      <c r="L19" s="133">
        <f t="shared" si="1"/>
        <v>0</v>
      </c>
      <c r="M19" s="134">
        <v>5006</v>
      </c>
      <c r="N19" s="135">
        <f t="shared" si="2"/>
        <v>0</v>
      </c>
      <c r="O19" s="192">
        <v>0</v>
      </c>
      <c r="P19" s="137">
        <f t="shared" si="3"/>
        <v>0</v>
      </c>
      <c r="Q19" s="199"/>
      <c r="R19" s="56"/>
    </row>
    <row r="20" spans="2:18" s="3" customFormat="1" ht="16.5" customHeight="1">
      <c r="B20" s="202"/>
      <c r="C20" s="63"/>
      <c r="D20" s="127" t="s">
        <v>18</v>
      </c>
      <c r="E20" s="128" t="s">
        <v>23</v>
      </c>
      <c r="F20" s="129" t="s">
        <v>70</v>
      </c>
      <c r="G20" s="130" t="s">
        <v>28</v>
      </c>
      <c r="H20" s="131">
        <v>6</v>
      </c>
      <c r="I20" s="132">
        <v>5.4</v>
      </c>
      <c r="J20" s="133">
        <f t="shared" si="0"/>
        <v>32.400000000000006</v>
      </c>
      <c r="K20" s="133">
        <v>82830.52</v>
      </c>
      <c r="L20" s="133">
        <f t="shared" si="1"/>
        <v>496983.12</v>
      </c>
      <c r="M20" s="134">
        <v>6574</v>
      </c>
      <c r="N20" s="135">
        <f t="shared" si="2"/>
        <v>39444</v>
      </c>
      <c r="O20" s="192">
        <v>0</v>
      </c>
      <c r="P20" s="137">
        <f t="shared" si="3"/>
        <v>39444</v>
      </c>
      <c r="Q20" s="199"/>
      <c r="R20" s="56"/>
    </row>
    <row r="21" spans="2:18" s="3" customFormat="1" ht="16.5" customHeight="1">
      <c r="B21" s="202"/>
      <c r="C21" s="63"/>
      <c r="D21" s="127" t="s">
        <v>18</v>
      </c>
      <c r="E21" s="128" t="s">
        <v>29</v>
      </c>
      <c r="F21" s="129" t="s">
        <v>30</v>
      </c>
      <c r="G21" s="130" t="s">
        <v>28</v>
      </c>
      <c r="H21" s="131">
        <v>6</v>
      </c>
      <c r="I21" s="132">
        <v>5.42</v>
      </c>
      <c r="J21" s="133">
        <f t="shared" si="0"/>
        <v>32.519999999999996</v>
      </c>
      <c r="K21" s="133">
        <v>78688.994000000006</v>
      </c>
      <c r="L21" s="133">
        <f t="shared" si="1"/>
        <v>472133.96400000004</v>
      </c>
      <c r="M21" s="134">
        <v>9772</v>
      </c>
      <c r="N21" s="135">
        <f t="shared" si="2"/>
        <v>58632</v>
      </c>
      <c r="O21" s="192">
        <v>0</v>
      </c>
      <c r="P21" s="137">
        <f t="shared" si="3"/>
        <v>58632</v>
      </c>
      <c r="Q21" s="199"/>
      <c r="R21" s="56"/>
    </row>
    <row r="22" spans="2:18" s="3" customFormat="1" ht="16.5" customHeight="1">
      <c r="B22" s="202"/>
      <c r="C22" s="63"/>
      <c r="D22" s="127" t="s">
        <v>18</v>
      </c>
      <c r="E22" s="128" t="s">
        <v>41</v>
      </c>
      <c r="F22" s="129" t="s">
        <v>71</v>
      </c>
      <c r="G22" s="130" t="s">
        <v>28</v>
      </c>
      <c r="H22" s="131">
        <v>4</v>
      </c>
      <c r="I22" s="132">
        <v>6</v>
      </c>
      <c r="J22" s="133">
        <f t="shared" si="0"/>
        <v>24</v>
      </c>
      <c r="K22" s="133">
        <v>86972.046000000002</v>
      </c>
      <c r="L22" s="133">
        <f t="shared" si="1"/>
        <v>347888.18400000001</v>
      </c>
      <c r="M22" s="134">
        <v>18053</v>
      </c>
      <c r="N22" s="135">
        <f t="shared" si="2"/>
        <v>72212</v>
      </c>
      <c r="O22" s="192">
        <v>0</v>
      </c>
      <c r="P22" s="137">
        <f t="shared" si="3"/>
        <v>72212</v>
      </c>
      <c r="Q22" s="199"/>
      <c r="R22" s="56"/>
    </row>
    <row r="23" spans="2:18" s="3" customFormat="1" ht="16.5" customHeight="1">
      <c r="B23" s="202"/>
      <c r="C23" s="63"/>
      <c r="D23" s="127" t="s">
        <v>18</v>
      </c>
      <c r="E23" s="128" t="s">
        <v>31</v>
      </c>
      <c r="F23" s="129" t="s">
        <v>101</v>
      </c>
      <c r="G23" s="130" t="s">
        <v>28</v>
      </c>
      <c r="H23" s="131">
        <v>4</v>
      </c>
      <c r="I23" s="132">
        <v>3.9</v>
      </c>
      <c r="J23" s="133">
        <f t="shared" si="0"/>
        <v>15.6</v>
      </c>
      <c r="K23" s="133">
        <v>49698.311999999998</v>
      </c>
      <c r="L23" s="133">
        <f t="shared" si="1"/>
        <v>198793.24799999999</v>
      </c>
      <c r="M23" s="134">
        <v>18403</v>
      </c>
      <c r="N23" s="135">
        <f t="shared" si="2"/>
        <v>73612</v>
      </c>
      <c r="O23" s="192">
        <v>0</v>
      </c>
      <c r="P23" s="137">
        <f t="shared" si="3"/>
        <v>73612</v>
      </c>
      <c r="Q23" s="199"/>
      <c r="R23" s="56"/>
    </row>
    <row r="24" spans="2:18" s="3" customFormat="1" ht="16.5" customHeight="1">
      <c r="B24" s="202"/>
      <c r="C24" s="63"/>
      <c r="D24" s="127" t="s">
        <v>18</v>
      </c>
      <c r="E24" s="128" t="s">
        <v>52</v>
      </c>
      <c r="F24" s="129" t="s">
        <v>105</v>
      </c>
      <c r="G24" s="130" t="s">
        <v>28</v>
      </c>
      <c r="H24" s="131"/>
      <c r="I24" s="132">
        <v>3.8</v>
      </c>
      <c r="J24" s="133">
        <f t="shared" si="0"/>
        <v>0</v>
      </c>
      <c r="K24" s="133">
        <v>49698.311999999998</v>
      </c>
      <c r="L24" s="133">
        <f t="shared" si="1"/>
        <v>0</v>
      </c>
      <c r="M24" s="134">
        <v>14444</v>
      </c>
      <c r="N24" s="135">
        <f t="shared" si="2"/>
        <v>0</v>
      </c>
      <c r="O24" s="192">
        <v>0</v>
      </c>
      <c r="P24" s="137">
        <f t="shared" si="3"/>
        <v>0</v>
      </c>
      <c r="Q24" s="199"/>
      <c r="R24" s="56"/>
    </row>
    <row r="25" spans="2:18" s="3" customFormat="1" ht="16.5" hidden="1" customHeight="1">
      <c r="B25" s="202"/>
      <c r="C25" s="63"/>
      <c r="D25" s="127" t="s">
        <v>88</v>
      </c>
      <c r="E25" s="128" t="s">
        <v>106</v>
      </c>
      <c r="F25" s="129" t="s">
        <v>107</v>
      </c>
      <c r="G25" s="130" t="s">
        <v>28</v>
      </c>
      <c r="H25" s="131"/>
      <c r="I25" s="132">
        <v>5.4</v>
      </c>
      <c r="J25" s="133">
        <f t="shared" si="0"/>
        <v>0</v>
      </c>
      <c r="K25" s="133">
        <v>82830.52</v>
      </c>
      <c r="L25" s="133">
        <f t="shared" si="1"/>
        <v>0</v>
      </c>
      <c r="M25" s="134">
        <v>14444</v>
      </c>
      <c r="N25" s="135">
        <f t="shared" si="2"/>
        <v>0</v>
      </c>
      <c r="O25" s="192">
        <v>0</v>
      </c>
      <c r="P25" s="137">
        <f t="shared" si="3"/>
        <v>0</v>
      </c>
      <c r="Q25" s="199"/>
      <c r="R25" s="56"/>
    </row>
    <row r="26" spans="2:18" s="3" customFormat="1" ht="16.5" customHeight="1">
      <c r="B26" s="202"/>
      <c r="C26" s="63"/>
      <c r="D26" s="127" t="s">
        <v>18</v>
      </c>
      <c r="E26" s="128" t="s">
        <v>59</v>
      </c>
      <c r="F26" s="129" t="s">
        <v>74</v>
      </c>
      <c r="G26" s="130" t="s">
        <v>28</v>
      </c>
      <c r="H26" s="131"/>
      <c r="I26" s="132">
        <v>2.6</v>
      </c>
      <c r="J26" s="133">
        <f t="shared" si="0"/>
        <v>0</v>
      </c>
      <c r="K26" s="133">
        <v>41415.26</v>
      </c>
      <c r="L26" s="133">
        <f t="shared" si="1"/>
        <v>0</v>
      </c>
      <c r="M26" s="134">
        <v>7397</v>
      </c>
      <c r="N26" s="135">
        <f t="shared" si="2"/>
        <v>0</v>
      </c>
      <c r="O26" s="192">
        <v>0</v>
      </c>
      <c r="P26" s="137">
        <f t="shared" si="3"/>
        <v>0</v>
      </c>
      <c r="Q26" s="199"/>
      <c r="R26" s="56"/>
    </row>
    <row r="27" spans="2:18" s="3" customFormat="1" ht="16.5" customHeight="1">
      <c r="B27" s="202"/>
      <c r="C27" s="63"/>
      <c r="D27" s="127" t="s">
        <v>60</v>
      </c>
      <c r="E27" s="128" t="s">
        <v>61</v>
      </c>
      <c r="F27" s="129" t="s">
        <v>108</v>
      </c>
      <c r="G27" s="130" t="s">
        <v>28</v>
      </c>
      <c r="H27" s="131"/>
      <c r="I27" s="132">
        <v>3.6</v>
      </c>
      <c r="J27" s="133">
        <f t="shared" si="0"/>
        <v>0</v>
      </c>
      <c r="K27" s="133">
        <v>53839.838000000003</v>
      </c>
      <c r="L27" s="133">
        <f t="shared" si="1"/>
        <v>0</v>
      </c>
      <c r="M27" s="134">
        <v>18053</v>
      </c>
      <c r="N27" s="135">
        <f t="shared" si="2"/>
        <v>0</v>
      </c>
      <c r="O27" s="192">
        <v>0</v>
      </c>
      <c r="P27" s="137">
        <f t="shared" si="3"/>
        <v>0</v>
      </c>
      <c r="Q27" s="199"/>
      <c r="R27" s="56"/>
    </row>
    <row r="28" spans="2:18" s="3" customFormat="1" ht="18" customHeight="1">
      <c r="B28" s="202"/>
      <c r="C28" s="63"/>
      <c r="D28" s="127" t="s">
        <v>33</v>
      </c>
      <c r="E28" s="128" t="s">
        <v>34</v>
      </c>
      <c r="F28" s="129" t="s">
        <v>76</v>
      </c>
      <c r="G28" s="130" t="s">
        <v>28</v>
      </c>
      <c r="H28" s="131"/>
      <c r="I28" s="132">
        <v>0.4</v>
      </c>
      <c r="J28" s="133">
        <f t="shared" si="0"/>
        <v>0</v>
      </c>
      <c r="K28" s="133">
        <v>4141.5260000000007</v>
      </c>
      <c r="L28" s="133">
        <f t="shared" si="1"/>
        <v>0</v>
      </c>
      <c r="M28" s="134">
        <v>3538</v>
      </c>
      <c r="N28" s="135">
        <f t="shared" si="2"/>
        <v>0</v>
      </c>
      <c r="O28" s="192">
        <v>0</v>
      </c>
      <c r="P28" s="137">
        <f t="shared" si="3"/>
        <v>0</v>
      </c>
      <c r="Q28" s="199"/>
      <c r="R28" s="56"/>
    </row>
    <row r="29" spans="2:18" s="3" customFormat="1" ht="16.5" customHeight="1">
      <c r="B29" s="202"/>
      <c r="C29" s="63"/>
      <c r="D29" s="127" t="s">
        <v>33</v>
      </c>
      <c r="E29" s="128" t="s">
        <v>35</v>
      </c>
      <c r="F29" s="129" t="s">
        <v>77</v>
      </c>
      <c r="G29" s="130" t="s">
        <v>28</v>
      </c>
      <c r="H29" s="131"/>
      <c r="I29" s="132">
        <v>2.8</v>
      </c>
      <c r="J29" s="133">
        <f t="shared" si="0"/>
        <v>0</v>
      </c>
      <c r="K29" s="133">
        <v>33132.208000000006</v>
      </c>
      <c r="L29" s="133">
        <f t="shared" si="1"/>
        <v>0</v>
      </c>
      <c r="M29" s="134">
        <v>3927</v>
      </c>
      <c r="N29" s="135">
        <f t="shared" si="2"/>
        <v>0</v>
      </c>
      <c r="O29" s="192">
        <v>0</v>
      </c>
      <c r="P29" s="137">
        <f t="shared" si="3"/>
        <v>0</v>
      </c>
      <c r="Q29" s="199"/>
      <c r="R29" s="56"/>
    </row>
    <row r="30" spans="2:18" s="3" customFormat="1" ht="18" customHeight="1">
      <c r="B30" s="202"/>
      <c r="C30" s="63"/>
      <c r="D30" s="127" t="s">
        <v>33</v>
      </c>
      <c r="E30" s="128" t="s">
        <v>36</v>
      </c>
      <c r="F30" s="129" t="s">
        <v>78</v>
      </c>
      <c r="G30" s="130" t="s">
        <v>28</v>
      </c>
      <c r="H30" s="131">
        <v>6</v>
      </c>
      <c r="I30" s="132">
        <v>3.8</v>
      </c>
      <c r="J30" s="133">
        <f t="shared" si="0"/>
        <v>22.799999999999997</v>
      </c>
      <c r="K30" s="133">
        <v>62122.89</v>
      </c>
      <c r="L30" s="133">
        <f t="shared" si="1"/>
        <v>372737.33999999997</v>
      </c>
      <c r="M30" s="134">
        <v>6574</v>
      </c>
      <c r="N30" s="135">
        <f t="shared" si="2"/>
        <v>39444</v>
      </c>
      <c r="O30" s="192">
        <v>0</v>
      </c>
      <c r="P30" s="137">
        <f t="shared" si="3"/>
        <v>39444</v>
      </c>
      <c r="Q30" s="199"/>
      <c r="R30" s="56"/>
    </row>
    <row r="31" spans="2:18" s="3" customFormat="1" ht="16.5" customHeight="1">
      <c r="B31" s="202"/>
      <c r="C31" s="63"/>
      <c r="D31" s="127" t="s">
        <v>33</v>
      </c>
      <c r="E31" s="128" t="s">
        <v>38</v>
      </c>
      <c r="F31" s="129" t="s">
        <v>39</v>
      </c>
      <c r="G31" s="130" t="s">
        <v>28</v>
      </c>
      <c r="H31" s="131"/>
      <c r="I31" s="132">
        <v>2.2999999999999998</v>
      </c>
      <c r="J31" s="133">
        <f t="shared" si="0"/>
        <v>0</v>
      </c>
      <c r="K31" s="133">
        <v>33132.208000000006</v>
      </c>
      <c r="L31" s="133">
        <f t="shared" si="1"/>
        <v>0</v>
      </c>
      <c r="M31" s="134">
        <v>2695</v>
      </c>
      <c r="N31" s="135">
        <f t="shared" si="2"/>
        <v>0</v>
      </c>
      <c r="O31" s="192">
        <v>0</v>
      </c>
      <c r="P31" s="137">
        <f t="shared" si="3"/>
        <v>0</v>
      </c>
      <c r="Q31" s="199"/>
      <c r="R31" s="56"/>
    </row>
    <row r="32" spans="2:18" s="3" customFormat="1" ht="16.5" customHeight="1">
      <c r="B32" s="202"/>
      <c r="C32" s="63"/>
      <c r="D32" s="127" t="s">
        <v>33</v>
      </c>
      <c r="E32" s="128" t="s">
        <v>40</v>
      </c>
      <c r="F32" s="129" t="s">
        <v>79</v>
      </c>
      <c r="G32" s="130" t="s">
        <v>28</v>
      </c>
      <c r="H32" s="131"/>
      <c r="I32" s="132">
        <v>3.1</v>
      </c>
      <c r="J32" s="133">
        <f t="shared" si="0"/>
        <v>0</v>
      </c>
      <c r="K32" s="133">
        <v>45556.786000000007</v>
      </c>
      <c r="L32" s="133">
        <f t="shared" si="1"/>
        <v>0</v>
      </c>
      <c r="M32" s="134">
        <v>4697</v>
      </c>
      <c r="N32" s="135">
        <f t="shared" si="2"/>
        <v>0</v>
      </c>
      <c r="O32" s="192">
        <v>0</v>
      </c>
      <c r="P32" s="137">
        <f t="shared" si="3"/>
        <v>0</v>
      </c>
      <c r="Q32" s="199"/>
      <c r="R32" s="56"/>
    </row>
    <row r="33" spans="1:256" s="3" customFormat="1" ht="16.5" customHeight="1">
      <c r="B33" s="202"/>
      <c r="C33" s="63"/>
      <c r="D33" s="127" t="s">
        <v>33</v>
      </c>
      <c r="E33" s="128" t="s">
        <v>41</v>
      </c>
      <c r="F33" s="129" t="s">
        <v>80</v>
      </c>
      <c r="G33" s="130" t="s">
        <v>28</v>
      </c>
      <c r="H33" s="131">
        <v>4</v>
      </c>
      <c r="I33" s="132">
        <v>4.3</v>
      </c>
      <c r="J33" s="133">
        <f t="shared" si="0"/>
        <v>17.2</v>
      </c>
      <c r="K33" s="133">
        <v>62122.89</v>
      </c>
      <c r="L33" s="133">
        <f t="shared" si="1"/>
        <v>248491.56</v>
      </c>
      <c r="M33" s="134">
        <v>15673</v>
      </c>
      <c r="N33" s="135">
        <f t="shared" si="2"/>
        <v>62692</v>
      </c>
      <c r="O33" s="192">
        <v>0</v>
      </c>
      <c r="P33" s="137">
        <f t="shared" si="3"/>
        <v>62692</v>
      </c>
      <c r="Q33" s="199"/>
      <c r="R33" s="56"/>
    </row>
    <row r="34" spans="1:256" s="3" customFormat="1" ht="16.5" customHeight="1">
      <c r="B34" s="202"/>
      <c r="C34" s="63"/>
      <c r="D34" s="127" t="s">
        <v>33</v>
      </c>
      <c r="E34" s="128" t="s">
        <v>31</v>
      </c>
      <c r="F34" s="129" t="s">
        <v>109</v>
      </c>
      <c r="G34" s="130" t="s">
        <v>28</v>
      </c>
      <c r="H34" s="131"/>
      <c r="I34" s="132">
        <v>3.6</v>
      </c>
      <c r="J34" s="133">
        <f t="shared" si="0"/>
        <v>0</v>
      </c>
      <c r="K34" s="133">
        <v>53839.838000000003</v>
      </c>
      <c r="L34" s="133">
        <f t="shared" si="1"/>
        <v>0</v>
      </c>
      <c r="M34" s="134">
        <v>4697</v>
      </c>
      <c r="N34" s="135">
        <f t="shared" si="2"/>
        <v>0</v>
      </c>
      <c r="O34" s="192">
        <v>0</v>
      </c>
      <c r="P34" s="137">
        <f t="shared" si="3"/>
        <v>0</v>
      </c>
      <c r="Q34" s="199"/>
      <c r="R34" s="56"/>
    </row>
    <row r="35" spans="1:256" s="3" customFormat="1" ht="16.5" customHeight="1">
      <c r="B35" s="202"/>
      <c r="C35" s="63"/>
      <c r="D35" s="127" t="s">
        <v>33</v>
      </c>
      <c r="E35" s="128" t="s">
        <v>32</v>
      </c>
      <c r="F35" s="129" t="s">
        <v>110</v>
      </c>
      <c r="G35" s="130" t="s">
        <v>28</v>
      </c>
      <c r="H35" s="131"/>
      <c r="I35" s="132">
        <v>2.2999999999999998</v>
      </c>
      <c r="J35" s="133">
        <f t="shared" si="0"/>
        <v>0</v>
      </c>
      <c r="K35" s="133">
        <v>28990.682000000001</v>
      </c>
      <c r="L35" s="133">
        <f t="shared" si="1"/>
        <v>0</v>
      </c>
      <c r="M35" s="134">
        <v>8054</v>
      </c>
      <c r="N35" s="135">
        <f t="shared" si="2"/>
        <v>0</v>
      </c>
      <c r="O35" s="192">
        <v>0</v>
      </c>
      <c r="P35" s="137">
        <f t="shared" si="3"/>
        <v>0</v>
      </c>
      <c r="Q35" s="199"/>
      <c r="R35" s="56"/>
    </row>
    <row r="36" spans="1:256" s="3" customFormat="1" ht="16.5" customHeight="1">
      <c r="B36" s="202"/>
      <c r="C36" s="63"/>
      <c r="D36" s="127" t="s">
        <v>33</v>
      </c>
      <c r="E36" s="128" t="s">
        <v>111</v>
      </c>
      <c r="F36" s="129" t="s">
        <v>82</v>
      </c>
      <c r="G36" s="130" t="s">
        <v>28</v>
      </c>
      <c r="H36" s="131"/>
      <c r="I36" s="132">
        <v>2.6</v>
      </c>
      <c r="J36" s="133">
        <f t="shared" si="0"/>
        <v>0</v>
      </c>
      <c r="K36" s="133">
        <v>37273.734000000004</v>
      </c>
      <c r="L36" s="133">
        <f t="shared" si="1"/>
        <v>0</v>
      </c>
      <c r="M36" s="134">
        <v>4030</v>
      </c>
      <c r="N36" s="135">
        <f t="shared" si="2"/>
        <v>0</v>
      </c>
      <c r="O36" s="192">
        <v>0</v>
      </c>
      <c r="P36" s="137">
        <f t="shared" si="3"/>
        <v>0</v>
      </c>
      <c r="Q36" s="199"/>
      <c r="R36" s="56"/>
    </row>
    <row r="37" spans="1:256" s="3" customFormat="1" ht="16.5" hidden="1" customHeight="1">
      <c r="B37" s="202"/>
      <c r="C37" s="63"/>
      <c r="D37" s="127" t="s">
        <v>25</v>
      </c>
      <c r="E37" s="128" t="s">
        <v>26</v>
      </c>
      <c r="F37" s="129" t="s">
        <v>27</v>
      </c>
      <c r="G37" s="130" t="s">
        <v>28</v>
      </c>
      <c r="H37" s="131"/>
      <c r="I37" s="132">
        <v>1.4</v>
      </c>
      <c r="J37" s="133">
        <f t="shared" si="0"/>
        <v>0</v>
      </c>
      <c r="K37" s="133">
        <v>16566.104000000003</v>
      </c>
      <c r="L37" s="133">
        <f t="shared" si="1"/>
        <v>0</v>
      </c>
      <c r="M37" s="134">
        <v>3207</v>
      </c>
      <c r="N37" s="135">
        <f t="shared" si="2"/>
        <v>0</v>
      </c>
      <c r="O37" s="192">
        <v>0</v>
      </c>
      <c r="P37" s="137">
        <f t="shared" si="3"/>
        <v>0</v>
      </c>
      <c r="Q37" s="199"/>
      <c r="R37" s="56"/>
    </row>
    <row r="38" spans="1:256" s="3" customFormat="1" ht="16.5" customHeight="1">
      <c r="B38" s="202"/>
      <c r="C38" s="63"/>
      <c r="D38" s="127" t="s">
        <v>25</v>
      </c>
      <c r="E38" s="128" t="s">
        <v>112</v>
      </c>
      <c r="F38" s="129" t="s">
        <v>42</v>
      </c>
      <c r="G38" s="130" t="s">
        <v>28</v>
      </c>
      <c r="H38" s="131"/>
      <c r="I38" s="132">
        <v>2.7</v>
      </c>
      <c r="J38" s="133">
        <f t="shared" si="0"/>
        <v>0</v>
      </c>
      <c r="K38" s="133">
        <v>37273.734000000004</v>
      </c>
      <c r="L38" s="133">
        <f t="shared" si="1"/>
        <v>0</v>
      </c>
      <c r="M38" s="134">
        <v>6401</v>
      </c>
      <c r="N38" s="135">
        <f t="shared" si="2"/>
        <v>0</v>
      </c>
      <c r="O38" s="136">
        <v>0</v>
      </c>
      <c r="P38" s="137">
        <f t="shared" si="3"/>
        <v>0</v>
      </c>
      <c r="Q38" s="199"/>
      <c r="R38" s="56"/>
    </row>
    <row r="39" spans="1:256" s="3" customFormat="1" ht="16.5" customHeight="1">
      <c r="B39" s="202"/>
      <c r="C39" s="63"/>
      <c r="D39" s="127" t="s">
        <v>25</v>
      </c>
      <c r="E39" s="128" t="s">
        <v>63</v>
      </c>
      <c r="F39" s="129" t="s">
        <v>43</v>
      </c>
      <c r="G39" s="130" t="s">
        <v>28</v>
      </c>
      <c r="H39" s="131"/>
      <c r="I39" s="132">
        <v>3.2</v>
      </c>
      <c r="J39" s="133">
        <f t="shared" si="0"/>
        <v>0</v>
      </c>
      <c r="K39" s="133">
        <v>45556.786000000007</v>
      </c>
      <c r="L39" s="133">
        <f t="shared" si="1"/>
        <v>0</v>
      </c>
      <c r="M39" s="134">
        <v>8862</v>
      </c>
      <c r="N39" s="135">
        <f t="shared" si="2"/>
        <v>0</v>
      </c>
      <c r="O39" s="136">
        <v>0</v>
      </c>
      <c r="P39" s="137">
        <f t="shared" si="3"/>
        <v>0</v>
      </c>
      <c r="Q39" s="199"/>
      <c r="R39" s="56"/>
    </row>
    <row r="40" spans="1:256" s="3" customFormat="1" ht="16.5" customHeight="1">
      <c r="B40" s="202"/>
      <c r="C40" s="63"/>
      <c r="D40" s="127" t="s">
        <v>25</v>
      </c>
      <c r="E40" s="128" t="s">
        <v>23</v>
      </c>
      <c r="F40" s="129" t="s">
        <v>113</v>
      </c>
      <c r="G40" s="130" t="s">
        <v>28</v>
      </c>
      <c r="H40" s="131"/>
      <c r="I40" s="132">
        <v>3.7</v>
      </c>
      <c r="J40" s="133">
        <f t="shared" si="0"/>
        <v>0</v>
      </c>
      <c r="K40" s="133">
        <v>53839.838000000003</v>
      </c>
      <c r="L40" s="133">
        <f t="shared" si="1"/>
        <v>0</v>
      </c>
      <c r="M40" s="134">
        <v>18053</v>
      </c>
      <c r="N40" s="135">
        <f t="shared" si="2"/>
        <v>0</v>
      </c>
      <c r="O40" s="136">
        <v>0</v>
      </c>
      <c r="P40" s="137">
        <f t="shared" si="3"/>
        <v>0</v>
      </c>
      <c r="Q40" s="199"/>
      <c r="R40" s="56"/>
    </row>
    <row r="41" spans="1:256" s="3" customFormat="1" ht="16.5" customHeight="1">
      <c r="B41" s="202"/>
      <c r="C41" s="63"/>
      <c r="D41" s="127" t="s">
        <v>25</v>
      </c>
      <c r="E41" s="128" t="s">
        <v>41</v>
      </c>
      <c r="F41" s="129" t="s">
        <v>44</v>
      </c>
      <c r="G41" s="130" t="s">
        <v>28</v>
      </c>
      <c r="H41" s="131">
        <v>4</v>
      </c>
      <c r="I41" s="132">
        <v>6</v>
      </c>
      <c r="J41" s="133">
        <f t="shared" si="0"/>
        <v>24</v>
      </c>
      <c r="K41" s="133">
        <v>86972.046000000002</v>
      </c>
      <c r="L41" s="133">
        <f t="shared" si="1"/>
        <v>347888.18400000001</v>
      </c>
      <c r="M41" s="134">
        <v>16579</v>
      </c>
      <c r="N41" s="135">
        <f t="shared" si="2"/>
        <v>66316</v>
      </c>
      <c r="O41" s="136">
        <v>0</v>
      </c>
      <c r="P41" s="137">
        <f t="shared" si="3"/>
        <v>66316</v>
      </c>
      <c r="Q41" s="199"/>
      <c r="R41" s="56"/>
    </row>
    <row r="42" spans="1:256" s="3" customFormat="1" ht="16.5" customHeight="1">
      <c r="B42" s="202"/>
      <c r="C42" s="63"/>
      <c r="D42" s="127" t="s">
        <v>25</v>
      </c>
      <c r="E42" s="128" t="s">
        <v>53</v>
      </c>
      <c r="F42" s="129" t="s">
        <v>45</v>
      </c>
      <c r="G42" s="130" t="s">
        <v>28</v>
      </c>
      <c r="H42" s="131"/>
      <c r="I42" s="132">
        <v>3.7</v>
      </c>
      <c r="J42" s="133">
        <f t="shared" si="0"/>
        <v>0</v>
      </c>
      <c r="K42" s="133">
        <v>53839.838000000003</v>
      </c>
      <c r="L42" s="133">
        <f t="shared" si="1"/>
        <v>0</v>
      </c>
      <c r="M42" s="134">
        <v>8839</v>
      </c>
      <c r="N42" s="135">
        <f t="shared" si="2"/>
        <v>0</v>
      </c>
      <c r="O42" s="136">
        <v>0</v>
      </c>
      <c r="P42" s="137">
        <f t="shared" si="3"/>
        <v>0</v>
      </c>
      <c r="Q42" s="43"/>
      <c r="R42" s="63"/>
    </row>
    <row r="43" spans="1:256" s="3" customFormat="1" ht="16.5" customHeight="1">
      <c r="B43" s="202"/>
      <c r="C43" s="63"/>
      <c r="D43" s="106" t="s">
        <v>25</v>
      </c>
      <c r="E43" s="107" t="s">
        <v>111</v>
      </c>
      <c r="F43" s="108" t="s">
        <v>46</v>
      </c>
      <c r="G43" s="109" t="s">
        <v>28</v>
      </c>
      <c r="H43" s="110"/>
      <c r="I43" s="111">
        <v>2.6</v>
      </c>
      <c r="J43" s="112">
        <f t="shared" si="0"/>
        <v>0</v>
      </c>
      <c r="K43" s="112">
        <v>37273.734000000004</v>
      </c>
      <c r="L43" s="112">
        <f t="shared" si="1"/>
        <v>0</v>
      </c>
      <c r="M43" s="113">
        <v>4030</v>
      </c>
      <c r="N43" s="114">
        <f t="shared" si="2"/>
        <v>0</v>
      </c>
      <c r="O43" s="115">
        <v>0</v>
      </c>
      <c r="P43" s="116">
        <f t="shared" si="3"/>
        <v>0</v>
      </c>
      <c r="Q43" s="200"/>
      <c r="R43" s="56"/>
    </row>
    <row r="44" spans="1:256" s="149" customFormat="1" ht="5.25" customHeight="1">
      <c r="A44" s="125"/>
      <c r="B44" s="139"/>
      <c r="C44" s="63"/>
      <c r="D44" s="140"/>
      <c r="E44" s="140"/>
      <c r="F44" s="141"/>
      <c r="G44" s="142"/>
      <c r="H44" s="143"/>
      <c r="I44" s="144"/>
      <c r="J44" s="145"/>
      <c r="K44" s="145"/>
      <c r="L44" s="145"/>
      <c r="M44" s="146"/>
      <c r="N44" s="147"/>
      <c r="O44" s="148"/>
      <c r="P44" s="147"/>
      <c r="Q44" s="200"/>
      <c r="R44" s="63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  <c r="IV44" s="125"/>
    </row>
    <row r="45" spans="1:256" s="3" customFormat="1" ht="16.5" customHeight="1">
      <c r="B45" s="202" t="s">
        <v>56</v>
      </c>
      <c r="C45" s="63"/>
      <c r="D45" s="95" t="s">
        <v>18</v>
      </c>
      <c r="E45" s="96" t="s">
        <v>34</v>
      </c>
      <c r="F45" s="97" t="s">
        <v>64</v>
      </c>
      <c r="G45" s="98" t="s">
        <v>103</v>
      </c>
      <c r="H45" s="99"/>
      <c r="I45" s="100">
        <v>1.7</v>
      </c>
      <c r="J45" s="101">
        <f t="shared" ref="J45:J74" si="4">I45*H45</f>
        <v>0</v>
      </c>
      <c r="K45" s="101">
        <v>24849.155999999999</v>
      </c>
      <c r="L45" s="101">
        <f>H45*K45</f>
        <v>0</v>
      </c>
      <c r="M45" s="102">
        <v>6107.92</v>
      </c>
      <c r="N45" s="103">
        <f t="shared" ref="N45:N74" si="5">M45*H45</f>
        <v>0</v>
      </c>
      <c r="O45" s="104">
        <v>0</v>
      </c>
      <c r="P45" s="105">
        <f t="shared" ref="P45:P74" si="6">N45-N45*O45</f>
        <v>0</v>
      </c>
      <c r="Q45" s="200"/>
      <c r="R45" s="56"/>
    </row>
    <row r="46" spans="1:256" s="3" customFormat="1" ht="16.5" customHeight="1">
      <c r="B46" s="202"/>
      <c r="C46" s="63"/>
      <c r="D46" s="127" t="s">
        <v>18</v>
      </c>
      <c r="E46" s="128" t="s">
        <v>54</v>
      </c>
      <c r="F46" s="129" t="s">
        <v>65</v>
      </c>
      <c r="G46" s="130" t="s">
        <v>28</v>
      </c>
      <c r="H46" s="131"/>
      <c r="I46" s="132">
        <v>2.5</v>
      </c>
      <c r="J46" s="133">
        <f t="shared" si="4"/>
        <v>0</v>
      </c>
      <c r="K46" s="133">
        <v>37273.734000000004</v>
      </c>
      <c r="L46" s="133">
        <f t="shared" ref="L46:L74" si="7">H46*K46</f>
        <v>0</v>
      </c>
      <c r="M46" s="134">
        <v>6107.92</v>
      </c>
      <c r="N46" s="135">
        <f t="shared" si="5"/>
        <v>0</v>
      </c>
      <c r="O46" s="136">
        <v>0</v>
      </c>
      <c r="P46" s="137">
        <f t="shared" si="6"/>
        <v>0</v>
      </c>
      <c r="Q46" s="200"/>
      <c r="R46" s="56"/>
    </row>
    <row r="47" spans="1:256" s="3" customFormat="1" ht="16.5" customHeight="1">
      <c r="B47" s="202"/>
      <c r="C47" s="63"/>
      <c r="D47" s="127" t="s">
        <v>18</v>
      </c>
      <c r="E47" s="128" t="s">
        <v>26</v>
      </c>
      <c r="F47" s="129" t="s">
        <v>66</v>
      </c>
      <c r="G47" s="130" t="s">
        <v>28</v>
      </c>
      <c r="H47" s="131"/>
      <c r="I47" s="132">
        <v>2.7</v>
      </c>
      <c r="J47" s="133">
        <f t="shared" si="4"/>
        <v>0</v>
      </c>
      <c r="K47" s="133">
        <v>37273.734000000004</v>
      </c>
      <c r="L47" s="133">
        <f t="shared" si="7"/>
        <v>0</v>
      </c>
      <c r="M47" s="134">
        <v>6107.92</v>
      </c>
      <c r="N47" s="135">
        <f t="shared" si="5"/>
        <v>0</v>
      </c>
      <c r="O47" s="136">
        <v>0</v>
      </c>
      <c r="P47" s="137">
        <f t="shared" si="6"/>
        <v>0</v>
      </c>
      <c r="Q47" s="200"/>
      <c r="R47" s="56"/>
    </row>
    <row r="48" spans="1:256" s="3" customFormat="1" ht="16.5" customHeight="1">
      <c r="B48" s="202"/>
      <c r="C48" s="63"/>
      <c r="D48" s="127" t="s">
        <v>18</v>
      </c>
      <c r="E48" s="128" t="s">
        <v>21</v>
      </c>
      <c r="F48" s="129" t="s">
        <v>67</v>
      </c>
      <c r="G48" s="130" t="s">
        <v>28</v>
      </c>
      <c r="H48" s="131"/>
      <c r="I48" s="132">
        <v>4.0999999999999996</v>
      </c>
      <c r="J48" s="133">
        <f t="shared" si="4"/>
        <v>0</v>
      </c>
      <c r="K48" s="133">
        <v>62122.89</v>
      </c>
      <c r="L48" s="133">
        <f t="shared" si="7"/>
        <v>0</v>
      </c>
      <c r="M48" s="134">
        <v>6107.92</v>
      </c>
      <c r="N48" s="135">
        <f t="shared" si="5"/>
        <v>0</v>
      </c>
      <c r="O48" s="136">
        <v>0</v>
      </c>
      <c r="P48" s="137">
        <f t="shared" si="6"/>
        <v>0</v>
      </c>
      <c r="Q48" s="200"/>
      <c r="R48" s="56"/>
    </row>
    <row r="49" spans="2:18" s="3" customFormat="1" ht="16.5" customHeight="1">
      <c r="B49" s="202"/>
      <c r="C49" s="63"/>
      <c r="D49" s="127" t="s">
        <v>18</v>
      </c>
      <c r="E49" s="128" t="s">
        <v>57</v>
      </c>
      <c r="F49" s="129" t="s">
        <v>104</v>
      </c>
      <c r="G49" s="130" t="s">
        <v>28</v>
      </c>
      <c r="H49" s="131"/>
      <c r="I49" s="132">
        <v>2.8</v>
      </c>
      <c r="J49" s="133">
        <f t="shared" si="4"/>
        <v>0</v>
      </c>
      <c r="K49" s="133">
        <v>37273.734000000004</v>
      </c>
      <c r="L49" s="133">
        <f t="shared" si="7"/>
        <v>0</v>
      </c>
      <c r="M49" s="134">
        <v>6107.92</v>
      </c>
      <c r="N49" s="135">
        <f t="shared" si="5"/>
        <v>0</v>
      </c>
      <c r="O49" s="136">
        <v>0</v>
      </c>
      <c r="P49" s="137">
        <f t="shared" si="6"/>
        <v>0</v>
      </c>
      <c r="Q49" s="200"/>
      <c r="R49" s="56"/>
    </row>
    <row r="50" spans="2:18" s="3" customFormat="1" ht="16.5" customHeight="1">
      <c r="B50" s="202"/>
      <c r="C50" s="63"/>
      <c r="D50" s="127" t="s">
        <v>18</v>
      </c>
      <c r="E50" s="128" t="s">
        <v>58</v>
      </c>
      <c r="F50" s="129" t="s">
        <v>69</v>
      </c>
      <c r="G50" s="130" t="s">
        <v>28</v>
      </c>
      <c r="H50" s="131"/>
      <c r="I50" s="132">
        <v>3.3</v>
      </c>
      <c r="J50" s="133">
        <f t="shared" si="4"/>
        <v>0</v>
      </c>
      <c r="K50" s="133">
        <v>49698.311999999998</v>
      </c>
      <c r="L50" s="133">
        <f t="shared" si="7"/>
        <v>0</v>
      </c>
      <c r="M50" s="134">
        <v>6107.92</v>
      </c>
      <c r="N50" s="135">
        <f t="shared" si="5"/>
        <v>0</v>
      </c>
      <c r="O50" s="136">
        <v>0</v>
      </c>
      <c r="P50" s="137">
        <f t="shared" si="6"/>
        <v>0</v>
      </c>
      <c r="Q50" s="200"/>
      <c r="R50" s="56"/>
    </row>
    <row r="51" spans="2:18" s="3" customFormat="1" ht="16.5" customHeight="1">
      <c r="B51" s="202"/>
      <c r="C51" s="63"/>
      <c r="D51" s="127" t="s">
        <v>18</v>
      </c>
      <c r="E51" s="128" t="s">
        <v>23</v>
      </c>
      <c r="F51" s="129" t="s">
        <v>70</v>
      </c>
      <c r="G51" s="130" t="s">
        <v>28</v>
      </c>
      <c r="H51" s="131"/>
      <c r="I51" s="132">
        <v>5.4</v>
      </c>
      <c r="J51" s="133">
        <f t="shared" si="4"/>
        <v>0</v>
      </c>
      <c r="K51" s="133">
        <v>82830.52</v>
      </c>
      <c r="L51" s="133">
        <f t="shared" si="7"/>
        <v>0</v>
      </c>
      <c r="M51" s="134">
        <v>6107.92</v>
      </c>
      <c r="N51" s="135">
        <f t="shared" si="5"/>
        <v>0</v>
      </c>
      <c r="O51" s="136">
        <v>0</v>
      </c>
      <c r="P51" s="137">
        <f t="shared" si="6"/>
        <v>0</v>
      </c>
      <c r="Q51" s="200"/>
      <c r="R51" s="56"/>
    </row>
    <row r="52" spans="2:18" s="3" customFormat="1" ht="16.5" customHeight="1">
      <c r="B52" s="202"/>
      <c r="C52" s="63"/>
      <c r="D52" s="127" t="s">
        <v>18</v>
      </c>
      <c r="E52" s="128" t="s">
        <v>29</v>
      </c>
      <c r="F52" s="129" t="s">
        <v>30</v>
      </c>
      <c r="G52" s="130" t="s">
        <v>28</v>
      </c>
      <c r="H52" s="131"/>
      <c r="I52" s="132">
        <v>5.42</v>
      </c>
      <c r="J52" s="133">
        <f t="shared" si="4"/>
        <v>0</v>
      </c>
      <c r="K52" s="133">
        <v>78688.994000000006</v>
      </c>
      <c r="L52" s="133">
        <f t="shared" si="7"/>
        <v>0</v>
      </c>
      <c r="M52" s="134">
        <v>6107.92</v>
      </c>
      <c r="N52" s="135">
        <f t="shared" si="5"/>
        <v>0</v>
      </c>
      <c r="O52" s="136">
        <v>0</v>
      </c>
      <c r="P52" s="137">
        <f t="shared" si="6"/>
        <v>0</v>
      </c>
      <c r="Q52" s="200"/>
      <c r="R52" s="56"/>
    </row>
    <row r="53" spans="2:18" s="3" customFormat="1" ht="16.5" customHeight="1">
      <c r="B53" s="202"/>
      <c r="C53" s="63"/>
      <c r="D53" s="127" t="s">
        <v>18</v>
      </c>
      <c r="E53" s="128" t="s">
        <v>41</v>
      </c>
      <c r="F53" s="129" t="s">
        <v>71</v>
      </c>
      <c r="G53" s="130" t="s">
        <v>28</v>
      </c>
      <c r="H53" s="131"/>
      <c r="I53" s="132">
        <v>6</v>
      </c>
      <c r="J53" s="133">
        <f t="shared" si="4"/>
        <v>0</v>
      </c>
      <c r="K53" s="133">
        <v>86972.046000000002</v>
      </c>
      <c r="L53" s="133">
        <f t="shared" si="7"/>
        <v>0</v>
      </c>
      <c r="M53" s="134">
        <v>6107.92</v>
      </c>
      <c r="N53" s="135">
        <f t="shared" si="5"/>
        <v>0</v>
      </c>
      <c r="O53" s="136">
        <v>0</v>
      </c>
      <c r="P53" s="137">
        <f t="shared" si="6"/>
        <v>0</v>
      </c>
      <c r="Q53" s="200"/>
      <c r="R53" s="56"/>
    </row>
    <row r="54" spans="2:18" s="3" customFormat="1" ht="16.5" customHeight="1">
      <c r="B54" s="202"/>
      <c r="C54" s="63"/>
      <c r="D54" s="127" t="s">
        <v>18</v>
      </c>
      <c r="E54" s="128" t="s">
        <v>31</v>
      </c>
      <c r="F54" s="129" t="s">
        <v>101</v>
      </c>
      <c r="G54" s="130" t="s">
        <v>28</v>
      </c>
      <c r="H54" s="131"/>
      <c r="I54" s="132">
        <v>3.9</v>
      </c>
      <c r="J54" s="133">
        <f t="shared" si="4"/>
        <v>0</v>
      </c>
      <c r="K54" s="133">
        <v>49698.311999999998</v>
      </c>
      <c r="L54" s="133">
        <f t="shared" si="7"/>
        <v>0</v>
      </c>
      <c r="M54" s="134">
        <v>6107.92</v>
      </c>
      <c r="N54" s="135">
        <f t="shared" si="5"/>
        <v>0</v>
      </c>
      <c r="O54" s="136">
        <v>0</v>
      </c>
      <c r="P54" s="137">
        <f t="shared" si="6"/>
        <v>0</v>
      </c>
      <c r="Q54" s="200"/>
      <c r="R54" s="56"/>
    </row>
    <row r="55" spans="2:18" s="3" customFormat="1" ht="16.5" customHeight="1">
      <c r="B55" s="202"/>
      <c r="C55" s="63"/>
      <c r="D55" s="127" t="s">
        <v>18</v>
      </c>
      <c r="E55" s="128" t="s">
        <v>52</v>
      </c>
      <c r="F55" s="129" t="s">
        <v>105</v>
      </c>
      <c r="G55" s="130" t="s">
        <v>28</v>
      </c>
      <c r="H55" s="131"/>
      <c r="I55" s="132">
        <v>3.8</v>
      </c>
      <c r="J55" s="133">
        <f t="shared" si="4"/>
        <v>0</v>
      </c>
      <c r="K55" s="133">
        <v>49698.311999999998</v>
      </c>
      <c r="L55" s="133">
        <f t="shared" si="7"/>
        <v>0</v>
      </c>
      <c r="M55" s="134">
        <v>6107.92</v>
      </c>
      <c r="N55" s="135">
        <f t="shared" si="5"/>
        <v>0</v>
      </c>
      <c r="O55" s="136">
        <v>0</v>
      </c>
      <c r="P55" s="137">
        <f t="shared" si="6"/>
        <v>0</v>
      </c>
      <c r="Q55" s="200"/>
      <c r="R55" s="56"/>
    </row>
    <row r="56" spans="2:18" s="3" customFormat="1" ht="16.5" customHeight="1">
      <c r="B56" s="202"/>
      <c r="C56" s="63"/>
      <c r="D56" s="127" t="s">
        <v>88</v>
      </c>
      <c r="E56" s="128" t="s">
        <v>106</v>
      </c>
      <c r="F56" s="129" t="s">
        <v>107</v>
      </c>
      <c r="G56" s="130" t="s">
        <v>28</v>
      </c>
      <c r="H56" s="131"/>
      <c r="I56" s="132">
        <v>5.4</v>
      </c>
      <c r="J56" s="133">
        <f t="shared" si="4"/>
        <v>0</v>
      </c>
      <c r="K56" s="133">
        <v>82830.52</v>
      </c>
      <c r="L56" s="133">
        <f t="shared" si="7"/>
        <v>0</v>
      </c>
      <c r="M56" s="134">
        <v>6107.92</v>
      </c>
      <c r="N56" s="135">
        <f t="shared" si="5"/>
        <v>0</v>
      </c>
      <c r="O56" s="136">
        <v>0</v>
      </c>
      <c r="P56" s="137">
        <f t="shared" si="6"/>
        <v>0</v>
      </c>
      <c r="Q56" s="200"/>
      <c r="R56" s="56"/>
    </row>
    <row r="57" spans="2:18" s="3" customFormat="1" ht="16.5" customHeight="1">
      <c r="B57" s="202"/>
      <c r="C57" s="63"/>
      <c r="D57" s="127" t="s">
        <v>18</v>
      </c>
      <c r="E57" s="128" t="s">
        <v>59</v>
      </c>
      <c r="F57" s="129" t="s">
        <v>74</v>
      </c>
      <c r="G57" s="130" t="s">
        <v>28</v>
      </c>
      <c r="H57" s="131"/>
      <c r="I57" s="132">
        <v>2.6</v>
      </c>
      <c r="J57" s="133">
        <f t="shared" si="4"/>
        <v>0</v>
      </c>
      <c r="K57" s="133">
        <v>41415.26</v>
      </c>
      <c r="L57" s="133">
        <f t="shared" si="7"/>
        <v>0</v>
      </c>
      <c r="M57" s="134">
        <v>6107.92</v>
      </c>
      <c r="N57" s="135">
        <f t="shared" si="5"/>
        <v>0</v>
      </c>
      <c r="O57" s="136">
        <v>0</v>
      </c>
      <c r="P57" s="137">
        <f t="shared" si="6"/>
        <v>0</v>
      </c>
      <c r="Q57" s="200"/>
      <c r="R57" s="56"/>
    </row>
    <row r="58" spans="2:18" s="3" customFormat="1" ht="18" customHeight="1">
      <c r="B58" s="202"/>
      <c r="C58" s="63"/>
      <c r="D58" s="127" t="s">
        <v>60</v>
      </c>
      <c r="E58" s="128" t="s">
        <v>61</v>
      </c>
      <c r="F58" s="129" t="s">
        <v>108</v>
      </c>
      <c r="G58" s="130" t="s">
        <v>28</v>
      </c>
      <c r="H58" s="131"/>
      <c r="I58" s="132">
        <v>3.6</v>
      </c>
      <c r="J58" s="133">
        <f t="shared" si="4"/>
        <v>0</v>
      </c>
      <c r="K58" s="133">
        <v>53839.838000000003</v>
      </c>
      <c r="L58" s="133">
        <f t="shared" si="7"/>
        <v>0</v>
      </c>
      <c r="M58" s="134">
        <v>6107.92</v>
      </c>
      <c r="N58" s="135">
        <f t="shared" si="5"/>
        <v>0</v>
      </c>
      <c r="O58" s="136">
        <v>0</v>
      </c>
      <c r="P58" s="137">
        <f t="shared" si="6"/>
        <v>0</v>
      </c>
      <c r="Q58" s="200"/>
      <c r="R58" s="56"/>
    </row>
    <row r="59" spans="2:18" s="3" customFormat="1" ht="16.5" customHeight="1">
      <c r="B59" s="202"/>
      <c r="C59" s="63"/>
      <c r="D59" s="127" t="s">
        <v>33</v>
      </c>
      <c r="E59" s="128" t="s">
        <v>34</v>
      </c>
      <c r="F59" s="129" t="s">
        <v>76</v>
      </c>
      <c r="G59" s="130" t="s">
        <v>28</v>
      </c>
      <c r="H59" s="131"/>
      <c r="I59" s="132">
        <v>0.4</v>
      </c>
      <c r="J59" s="133">
        <f t="shared" si="4"/>
        <v>0</v>
      </c>
      <c r="K59" s="133">
        <v>4141.5260000000007</v>
      </c>
      <c r="L59" s="133">
        <f t="shared" si="7"/>
        <v>0</v>
      </c>
      <c r="M59" s="134">
        <v>6107.92</v>
      </c>
      <c r="N59" s="135">
        <f t="shared" si="5"/>
        <v>0</v>
      </c>
      <c r="O59" s="136">
        <v>0</v>
      </c>
      <c r="P59" s="137">
        <f t="shared" si="6"/>
        <v>0</v>
      </c>
      <c r="Q59" s="200"/>
      <c r="R59" s="56"/>
    </row>
    <row r="60" spans="2:18" s="3" customFormat="1" ht="18" customHeight="1">
      <c r="B60" s="202"/>
      <c r="C60" s="63"/>
      <c r="D60" s="127" t="s">
        <v>33</v>
      </c>
      <c r="E60" s="128" t="s">
        <v>35</v>
      </c>
      <c r="F60" s="129" t="s">
        <v>77</v>
      </c>
      <c r="G60" s="130" t="s">
        <v>28</v>
      </c>
      <c r="H60" s="131"/>
      <c r="I60" s="132">
        <v>2.8</v>
      </c>
      <c r="J60" s="133">
        <f t="shared" si="4"/>
        <v>0</v>
      </c>
      <c r="K60" s="133">
        <v>33132.208000000006</v>
      </c>
      <c r="L60" s="133">
        <f t="shared" si="7"/>
        <v>0</v>
      </c>
      <c r="M60" s="134">
        <v>6107.92</v>
      </c>
      <c r="N60" s="135">
        <f t="shared" si="5"/>
        <v>0</v>
      </c>
      <c r="O60" s="136">
        <v>0</v>
      </c>
      <c r="P60" s="137">
        <f t="shared" si="6"/>
        <v>0</v>
      </c>
      <c r="Q60" s="200"/>
      <c r="R60" s="56"/>
    </row>
    <row r="61" spans="2:18" s="3" customFormat="1" ht="18" customHeight="1">
      <c r="B61" s="202"/>
      <c r="C61" s="63"/>
      <c r="D61" s="127" t="s">
        <v>33</v>
      </c>
      <c r="E61" s="128" t="s">
        <v>36</v>
      </c>
      <c r="F61" s="129" t="s">
        <v>78</v>
      </c>
      <c r="G61" s="130" t="s">
        <v>28</v>
      </c>
      <c r="H61" s="131"/>
      <c r="I61" s="132">
        <v>3.8</v>
      </c>
      <c r="J61" s="133">
        <f t="shared" si="4"/>
        <v>0</v>
      </c>
      <c r="K61" s="133">
        <v>62122.89</v>
      </c>
      <c r="L61" s="133">
        <f t="shared" si="7"/>
        <v>0</v>
      </c>
      <c r="M61" s="134">
        <v>6107.92</v>
      </c>
      <c r="N61" s="135">
        <f t="shared" si="5"/>
        <v>0</v>
      </c>
      <c r="O61" s="136">
        <v>0</v>
      </c>
      <c r="P61" s="137">
        <f t="shared" si="6"/>
        <v>0</v>
      </c>
      <c r="Q61" s="200"/>
      <c r="R61" s="56"/>
    </row>
    <row r="62" spans="2:18" s="3" customFormat="1" ht="16.5" customHeight="1">
      <c r="B62" s="202"/>
      <c r="C62" s="63"/>
      <c r="D62" s="127" t="s">
        <v>33</v>
      </c>
      <c r="E62" s="128" t="s">
        <v>38</v>
      </c>
      <c r="F62" s="129" t="s">
        <v>39</v>
      </c>
      <c r="G62" s="130" t="s">
        <v>28</v>
      </c>
      <c r="H62" s="131"/>
      <c r="I62" s="132">
        <v>2.2999999999999998</v>
      </c>
      <c r="J62" s="133">
        <f t="shared" si="4"/>
        <v>0</v>
      </c>
      <c r="K62" s="133">
        <v>33132.208000000006</v>
      </c>
      <c r="L62" s="133">
        <f t="shared" si="7"/>
        <v>0</v>
      </c>
      <c r="M62" s="134">
        <v>6107.92</v>
      </c>
      <c r="N62" s="135">
        <f t="shared" si="5"/>
        <v>0</v>
      </c>
      <c r="O62" s="136">
        <v>0</v>
      </c>
      <c r="P62" s="137">
        <f t="shared" si="6"/>
        <v>0</v>
      </c>
      <c r="Q62" s="200"/>
      <c r="R62" s="56"/>
    </row>
    <row r="63" spans="2:18" s="3" customFormat="1" ht="16.5" customHeight="1">
      <c r="B63" s="202"/>
      <c r="C63" s="63"/>
      <c r="D63" s="127" t="s">
        <v>33</v>
      </c>
      <c r="E63" s="128" t="s">
        <v>40</v>
      </c>
      <c r="F63" s="129" t="s">
        <v>79</v>
      </c>
      <c r="G63" s="130" t="s">
        <v>28</v>
      </c>
      <c r="H63" s="131"/>
      <c r="I63" s="132">
        <v>3.1</v>
      </c>
      <c r="J63" s="133">
        <f t="shared" si="4"/>
        <v>0</v>
      </c>
      <c r="K63" s="133">
        <v>45556.786000000007</v>
      </c>
      <c r="L63" s="133">
        <f t="shared" si="7"/>
        <v>0</v>
      </c>
      <c r="M63" s="134">
        <v>6107.92</v>
      </c>
      <c r="N63" s="135">
        <f t="shared" si="5"/>
        <v>0</v>
      </c>
      <c r="O63" s="136">
        <v>0</v>
      </c>
      <c r="P63" s="137">
        <f t="shared" si="6"/>
        <v>0</v>
      </c>
      <c r="Q63" s="200"/>
      <c r="R63" s="56"/>
    </row>
    <row r="64" spans="2:18" s="3" customFormat="1" ht="16.5" customHeight="1">
      <c r="B64" s="202"/>
      <c r="C64" s="63"/>
      <c r="D64" s="127" t="s">
        <v>33</v>
      </c>
      <c r="E64" s="128" t="s">
        <v>41</v>
      </c>
      <c r="F64" s="129" t="s">
        <v>80</v>
      </c>
      <c r="G64" s="130" t="s">
        <v>28</v>
      </c>
      <c r="H64" s="131"/>
      <c r="I64" s="132">
        <v>4.3</v>
      </c>
      <c r="J64" s="133">
        <f t="shared" si="4"/>
        <v>0</v>
      </c>
      <c r="K64" s="133">
        <v>62122.89</v>
      </c>
      <c r="L64" s="133">
        <f t="shared" si="7"/>
        <v>0</v>
      </c>
      <c r="M64" s="134">
        <v>6107.92</v>
      </c>
      <c r="N64" s="135">
        <f t="shared" si="5"/>
        <v>0</v>
      </c>
      <c r="O64" s="136">
        <v>0</v>
      </c>
      <c r="P64" s="137">
        <f t="shared" si="6"/>
        <v>0</v>
      </c>
      <c r="Q64" s="200"/>
      <c r="R64" s="56"/>
    </row>
    <row r="65" spans="1:256" s="3" customFormat="1" ht="16.5" customHeight="1">
      <c r="B65" s="202"/>
      <c r="C65" s="63"/>
      <c r="D65" s="127" t="s">
        <v>33</v>
      </c>
      <c r="E65" s="128" t="s">
        <v>31</v>
      </c>
      <c r="F65" s="129" t="s">
        <v>109</v>
      </c>
      <c r="G65" s="130" t="s">
        <v>28</v>
      </c>
      <c r="H65" s="131"/>
      <c r="I65" s="132">
        <v>3.6</v>
      </c>
      <c r="J65" s="133">
        <f t="shared" si="4"/>
        <v>0</v>
      </c>
      <c r="K65" s="133">
        <v>53839.838000000003</v>
      </c>
      <c r="L65" s="133">
        <f t="shared" si="7"/>
        <v>0</v>
      </c>
      <c r="M65" s="134">
        <v>6107.92</v>
      </c>
      <c r="N65" s="135">
        <f t="shared" si="5"/>
        <v>0</v>
      </c>
      <c r="O65" s="136">
        <v>0</v>
      </c>
      <c r="P65" s="137">
        <f t="shared" si="6"/>
        <v>0</v>
      </c>
      <c r="Q65" s="200"/>
      <c r="R65" s="56"/>
    </row>
    <row r="66" spans="1:256" s="3" customFormat="1" ht="16.5" customHeight="1">
      <c r="B66" s="202"/>
      <c r="C66" s="63"/>
      <c r="D66" s="127" t="s">
        <v>33</v>
      </c>
      <c r="E66" s="128" t="s">
        <v>32</v>
      </c>
      <c r="F66" s="129" t="s">
        <v>110</v>
      </c>
      <c r="G66" s="130" t="s">
        <v>28</v>
      </c>
      <c r="H66" s="131"/>
      <c r="I66" s="132">
        <v>2.2999999999999998</v>
      </c>
      <c r="J66" s="133">
        <f t="shared" si="4"/>
        <v>0</v>
      </c>
      <c r="K66" s="133">
        <v>28990.682000000001</v>
      </c>
      <c r="L66" s="133">
        <f t="shared" si="7"/>
        <v>0</v>
      </c>
      <c r="M66" s="134">
        <v>6107.92</v>
      </c>
      <c r="N66" s="135">
        <f t="shared" si="5"/>
        <v>0</v>
      </c>
      <c r="O66" s="136">
        <v>0</v>
      </c>
      <c r="P66" s="137">
        <f t="shared" si="6"/>
        <v>0</v>
      </c>
      <c r="Q66" s="200"/>
      <c r="R66" s="56"/>
    </row>
    <row r="67" spans="1:256" s="3" customFormat="1" ht="16.5" customHeight="1">
      <c r="B67" s="202"/>
      <c r="C67" s="63"/>
      <c r="D67" s="127" t="s">
        <v>33</v>
      </c>
      <c r="E67" s="128" t="s">
        <v>111</v>
      </c>
      <c r="F67" s="129" t="s">
        <v>82</v>
      </c>
      <c r="G67" s="130" t="s">
        <v>28</v>
      </c>
      <c r="H67" s="131"/>
      <c r="I67" s="132">
        <v>2.6</v>
      </c>
      <c r="J67" s="133">
        <f t="shared" si="4"/>
        <v>0</v>
      </c>
      <c r="K67" s="133">
        <v>37273.734000000004</v>
      </c>
      <c r="L67" s="133">
        <f t="shared" si="7"/>
        <v>0</v>
      </c>
      <c r="M67" s="134">
        <v>6107.92</v>
      </c>
      <c r="N67" s="135">
        <f t="shared" si="5"/>
        <v>0</v>
      </c>
      <c r="O67" s="136">
        <v>0</v>
      </c>
      <c r="P67" s="137">
        <f t="shared" si="6"/>
        <v>0</v>
      </c>
      <c r="Q67" s="200"/>
      <c r="R67" s="56"/>
    </row>
    <row r="68" spans="1:256" s="3" customFormat="1" ht="16.5" customHeight="1">
      <c r="B68" s="202"/>
      <c r="C68" s="63"/>
      <c r="D68" s="127" t="s">
        <v>25</v>
      </c>
      <c r="E68" s="128" t="s">
        <v>26</v>
      </c>
      <c r="F68" s="129" t="s">
        <v>27</v>
      </c>
      <c r="G68" s="130" t="s">
        <v>28</v>
      </c>
      <c r="H68" s="131"/>
      <c r="I68" s="132">
        <v>1.4</v>
      </c>
      <c r="J68" s="133">
        <f t="shared" si="4"/>
        <v>0</v>
      </c>
      <c r="K68" s="133">
        <v>16566.104000000003</v>
      </c>
      <c r="L68" s="133">
        <f t="shared" si="7"/>
        <v>0</v>
      </c>
      <c r="M68" s="134">
        <v>6107.92</v>
      </c>
      <c r="N68" s="135">
        <f t="shared" si="5"/>
        <v>0</v>
      </c>
      <c r="O68" s="136">
        <v>0</v>
      </c>
      <c r="P68" s="137">
        <f t="shared" si="6"/>
        <v>0</v>
      </c>
      <c r="Q68" s="200"/>
      <c r="R68" s="56"/>
    </row>
    <row r="69" spans="1:256" s="3" customFormat="1" ht="16.5" customHeight="1">
      <c r="B69" s="202"/>
      <c r="C69" s="63"/>
      <c r="D69" s="127" t="s">
        <v>25</v>
      </c>
      <c r="E69" s="128" t="s">
        <v>112</v>
      </c>
      <c r="F69" s="129" t="s">
        <v>42</v>
      </c>
      <c r="G69" s="130" t="s">
        <v>28</v>
      </c>
      <c r="H69" s="131"/>
      <c r="I69" s="132">
        <v>2.7</v>
      </c>
      <c r="J69" s="133">
        <f t="shared" si="4"/>
        <v>0</v>
      </c>
      <c r="K69" s="133">
        <v>37273.734000000004</v>
      </c>
      <c r="L69" s="133">
        <f t="shared" si="7"/>
        <v>0</v>
      </c>
      <c r="M69" s="134">
        <v>6107.92</v>
      </c>
      <c r="N69" s="135">
        <f t="shared" si="5"/>
        <v>0</v>
      </c>
      <c r="O69" s="136">
        <v>0</v>
      </c>
      <c r="P69" s="137">
        <f t="shared" si="6"/>
        <v>0</v>
      </c>
      <c r="Q69" s="200"/>
      <c r="R69" s="56"/>
    </row>
    <row r="70" spans="1:256" s="3" customFormat="1" ht="16.5" customHeight="1">
      <c r="B70" s="202"/>
      <c r="C70" s="63"/>
      <c r="D70" s="127" t="s">
        <v>25</v>
      </c>
      <c r="E70" s="128" t="s">
        <v>63</v>
      </c>
      <c r="F70" s="129" t="s">
        <v>43</v>
      </c>
      <c r="G70" s="130" t="s">
        <v>28</v>
      </c>
      <c r="H70" s="131"/>
      <c r="I70" s="132">
        <v>3.2</v>
      </c>
      <c r="J70" s="133">
        <f t="shared" si="4"/>
        <v>0</v>
      </c>
      <c r="K70" s="133">
        <v>45556.786000000007</v>
      </c>
      <c r="L70" s="133">
        <f t="shared" si="7"/>
        <v>0</v>
      </c>
      <c r="M70" s="134">
        <v>6107.92</v>
      </c>
      <c r="N70" s="135">
        <f t="shared" si="5"/>
        <v>0</v>
      </c>
      <c r="O70" s="136">
        <v>0</v>
      </c>
      <c r="P70" s="137">
        <f t="shared" si="6"/>
        <v>0</v>
      </c>
      <c r="Q70" s="200"/>
      <c r="R70" s="56"/>
    </row>
    <row r="71" spans="1:256" s="3" customFormat="1" ht="16.5" customHeight="1">
      <c r="B71" s="202"/>
      <c r="C71" s="63"/>
      <c r="D71" s="127" t="s">
        <v>25</v>
      </c>
      <c r="E71" s="128" t="s">
        <v>23</v>
      </c>
      <c r="F71" s="129" t="s">
        <v>113</v>
      </c>
      <c r="G71" s="130" t="s">
        <v>28</v>
      </c>
      <c r="H71" s="131"/>
      <c r="I71" s="132">
        <v>3.7</v>
      </c>
      <c r="J71" s="133">
        <f t="shared" si="4"/>
        <v>0</v>
      </c>
      <c r="K71" s="133">
        <v>53839.838000000003</v>
      </c>
      <c r="L71" s="133">
        <f t="shared" si="7"/>
        <v>0</v>
      </c>
      <c r="M71" s="134">
        <v>6107.92</v>
      </c>
      <c r="N71" s="135">
        <f t="shared" si="5"/>
        <v>0</v>
      </c>
      <c r="O71" s="136">
        <v>0</v>
      </c>
      <c r="P71" s="137">
        <f t="shared" si="6"/>
        <v>0</v>
      </c>
      <c r="Q71" s="200"/>
      <c r="R71" s="56"/>
    </row>
    <row r="72" spans="1:256" s="3" customFormat="1" ht="16.5" customHeight="1">
      <c r="B72" s="202"/>
      <c r="C72" s="63"/>
      <c r="D72" s="127" t="s">
        <v>25</v>
      </c>
      <c r="E72" s="128" t="s">
        <v>41</v>
      </c>
      <c r="F72" s="129" t="s">
        <v>44</v>
      </c>
      <c r="G72" s="130" t="s">
        <v>28</v>
      </c>
      <c r="H72" s="131"/>
      <c r="I72" s="132">
        <v>6</v>
      </c>
      <c r="J72" s="133">
        <f t="shared" si="4"/>
        <v>0</v>
      </c>
      <c r="K72" s="133">
        <v>86972.046000000002</v>
      </c>
      <c r="L72" s="133">
        <f t="shared" si="7"/>
        <v>0</v>
      </c>
      <c r="M72" s="134">
        <v>6107.92</v>
      </c>
      <c r="N72" s="135">
        <f t="shared" si="5"/>
        <v>0</v>
      </c>
      <c r="O72" s="136">
        <v>0</v>
      </c>
      <c r="P72" s="137">
        <f t="shared" si="6"/>
        <v>0</v>
      </c>
      <c r="Q72" s="200"/>
      <c r="R72" s="56"/>
    </row>
    <row r="73" spans="1:256" s="3" customFormat="1" ht="16.5" customHeight="1">
      <c r="B73" s="202"/>
      <c r="C73" s="63"/>
      <c r="D73" s="127" t="s">
        <v>25</v>
      </c>
      <c r="E73" s="128" t="s">
        <v>53</v>
      </c>
      <c r="F73" s="129" t="s">
        <v>45</v>
      </c>
      <c r="G73" s="130" t="s">
        <v>28</v>
      </c>
      <c r="H73" s="131"/>
      <c r="I73" s="132">
        <v>3.7</v>
      </c>
      <c r="J73" s="133">
        <f t="shared" si="4"/>
        <v>0</v>
      </c>
      <c r="K73" s="133">
        <v>53839.838000000003</v>
      </c>
      <c r="L73" s="133">
        <f t="shared" si="7"/>
        <v>0</v>
      </c>
      <c r="M73" s="134">
        <v>6107.92</v>
      </c>
      <c r="N73" s="135">
        <f t="shared" si="5"/>
        <v>0</v>
      </c>
      <c r="O73" s="136">
        <v>0</v>
      </c>
      <c r="P73" s="137">
        <f t="shared" si="6"/>
        <v>0</v>
      </c>
      <c r="Q73" s="200"/>
      <c r="R73" s="56"/>
    </row>
    <row r="74" spans="1:256" s="3" customFormat="1" ht="16.5" customHeight="1">
      <c r="B74" s="202"/>
      <c r="C74" s="63"/>
      <c r="D74" s="106" t="s">
        <v>25</v>
      </c>
      <c r="E74" s="107" t="s">
        <v>111</v>
      </c>
      <c r="F74" s="108" t="s">
        <v>46</v>
      </c>
      <c r="G74" s="109" t="s">
        <v>28</v>
      </c>
      <c r="H74" s="110"/>
      <c r="I74" s="111">
        <v>2.6</v>
      </c>
      <c r="J74" s="112">
        <f t="shared" si="4"/>
        <v>0</v>
      </c>
      <c r="K74" s="112">
        <v>37273.734000000004</v>
      </c>
      <c r="L74" s="112">
        <f t="shared" si="7"/>
        <v>0</v>
      </c>
      <c r="M74" s="113">
        <v>6107.92</v>
      </c>
      <c r="N74" s="114">
        <f t="shared" si="5"/>
        <v>0</v>
      </c>
      <c r="O74" s="115">
        <v>0</v>
      </c>
      <c r="P74" s="116">
        <f t="shared" si="6"/>
        <v>0</v>
      </c>
      <c r="Q74" s="200"/>
      <c r="R74" s="56"/>
    </row>
    <row r="75" spans="1:256" s="149" customFormat="1" ht="4.5" customHeight="1">
      <c r="A75" s="125"/>
      <c r="B75" s="139"/>
      <c r="C75" s="63"/>
      <c r="D75" s="140"/>
      <c r="E75" s="140"/>
      <c r="F75" s="141"/>
      <c r="G75" s="142"/>
      <c r="H75" s="143"/>
      <c r="I75" s="144"/>
      <c r="J75" s="145"/>
      <c r="K75" s="145"/>
      <c r="L75" s="145"/>
      <c r="M75" s="146"/>
      <c r="N75" s="150"/>
      <c r="O75" s="148"/>
      <c r="P75" s="147"/>
      <c r="Q75" s="200"/>
      <c r="R75" s="63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125"/>
      <c r="GO75" s="125"/>
      <c r="GP75" s="125"/>
      <c r="GQ75" s="125"/>
      <c r="GR75" s="125"/>
      <c r="GS75" s="125"/>
      <c r="GT75" s="125"/>
      <c r="GU75" s="125"/>
      <c r="GV75" s="125"/>
      <c r="GW75" s="125"/>
      <c r="GX75" s="125"/>
      <c r="GY75" s="125"/>
      <c r="GZ75" s="125"/>
      <c r="HA75" s="125"/>
      <c r="HB75" s="125"/>
      <c r="HC75" s="125"/>
      <c r="HD75" s="125"/>
      <c r="HE75" s="125"/>
      <c r="HF75" s="125"/>
      <c r="HG75" s="125"/>
      <c r="HH75" s="125"/>
      <c r="HI75" s="125"/>
      <c r="HJ75" s="125"/>
      <c r="HK75" s="125"/>
      <c r="HL75" s="125"/>
      <c r="HM75" s="125"/>
      <c r="HN75" s="125"/>
      <c r="HO75" s="125"/>
      <c r="HP75" s="125"/>
      <c r="HQ75" s="125"/>
      <c r="HR75" s="125"/>
      <c r="HS75" s="125"/>
      <c r="HT75" s="125"/>
      <c r="HU75" s="125"/>
      <c r="HV75" s="125"/>
      <c r="HW75" s="125"/>
      <c r="HX75" s="125"/>
      <c r="HY75" s="125"/>
      <c r="HZ75" s="125"/>
      <c r="IA75" s="125"/>
      <c r="IB75" s="125"/>
      <c r="IC75" s="125"/>
      <c r="ID75" s="125"/>
      <c r="IE75" s="125"/>
      <c r="IF75" s="125"/>
      <c r="IG75" s="125"/>
      <c r="IH75" s="125"/>
      <c r="II75" s="125"/>
      <c r="IJ75" s="125"/>
      <c r="IK75" s="125"/>
      <c r="IL75" s="125"/>
      <c r="IM75" s="125"/>
      <c r="IN75" s="125"/>
      <c r="IO75" s="125"/>
      <c r="IP75" s="125"/>
      <c r="IQ75" s="125"/>
      <c r="IR75" s="125"/>
      <c r="IS75" s="125"/>
      <c r="IT75" s="125"/>
      <c r="IU75" s="125"/>
      <c r="IV75" s="125"/>
    </row>
    <row r="76" spans="1:256" s="3" customFormat="1" ht="16.5" customHeight="1">
      <c r="B76" s="202" t="s">
        <v>47</v>
      </c>
      <c r="C76" s="63"/>
      <c r="D76" s="95" t="s">
        <v>18</v>
      </c>
      <c r="E76" s="96" t="s">
        <v>34</v>
      </c>
      <c r="F76" s="97" t="s">
        <v>64</v>
      </c>
      <c r="G76" s="98" t="s">
        <v>103</v>
      </c>
      <c r="H76" s="99"/>
      <c r="I76" s="100">
        <v>1.7</v>
      </c>
      <c r="J76" s="101">
        <v>0</v>
      </c>
      <c r="K76" s="101">
        <v>24849.155999999999</v>
      </c>
      <c r="L76" s="101">
        <v>0</v>
      </c>
      <c r="M76" s="102">
        <v>3444</v>
      </c>
      <c r="N76" s="103">
        <f t="shared" ref="N76:N105" si="8">M76*H76</f>
        <v>0</v>
      </c>
      <c r="O76" s="104">
        <v>1</v>
      </c>
      <c r="P76" s="105">
        <f t="shared" ref="P76:P105" si="9">N76-N76*O76</f>
        <v>0</v>
      </c>
      <c r="Q76" s="200"/>
      <c r="R76" s="56"/>
    </row>
    <row r="77" spans="1:256" s="3" customFormat="1" ht="16.5" customHeight="1">
      <c r="B77" s="202"/>
      <c r="C77" s="63"/>
      <c r="D77" s="127" t="s">
        <v>18</v>
      </c>
      <c r="E77" s="128" t="s">
        <v>54</v>
      </c>
      <c r="F77" s="129" t="s">
        <v>65</v>
      </c>
      <c r="G77" s="130" t="s">
        <v>28</v>
      </c>
      <c r="H77" s="131"/>
      <c r="I77" s="132">
        <v>2.5</v>
      </c>
      <c r="J77" s="133">
        <v>0</v>
      </c>
      <c r="K77" s="133">
        <v>37273.734000000004</v>
      </c>
      <c r="L77" s="133">
        <v>0</v>
      </c>
      <c r="M77" s="134">
        <v>4392</v>
      </c>
      <c r="N77" s="135">
        <f t="shared" si="8"/>
        <v>0</v>
      </c>
      <c r="O77" s="136">
        <v>1</v>
      </c>
      <c r="P77" s="137">
        <f t="shared" si="9"/>
        <v>0</v>
      </c>
      <c r="Q77" s="200"/>
      <c r="R77" s="56"/>
    </row>
    <row r="78" spans="1:256" s="3" customFormat="1" ht="16.5" customHeight="1">
      <c r="B78" s="202"/>
      <c r="C78" s="63"/>
      <c r="D78" s="127" t="s">
        <v>18</v>
      </c>
      <c r="E78" s="128" t="s">
        <v>26</v>
      </c>
      <c r="F78" s="129" t="s">
        <v>66</v>
      </c>
      <c r="G78" s="130" t="s">
        <v>28</v>
      </c>
      <c r="H78" s="131"/>
      <c r="I78" s="132">
        <v>2.7</v>
      </c>
      <c r="J78" s="133">
        <v>0</v>
      </c>
      <c r="K78" s="133">
        <v>37273.734000000004</v>
      </c>
      <c r="L78" s="133">
        <v>0</v>
      </c>
      <c r="M78" s="134">
        <v>4239</v>
      </c>
      <c r="N78" s="135">
        <f t="shared" si="8"/>
        <v>0</v>
      </c>
      <c r="O78" s="136">
        <v>1</v>
      </c>
      <c r="P78" s="137">
        <f t="shared" si="9"/>
        <v>0</v>
      </c>
      <c r="Q78" s="200"/>
      <c r="R78" s="56"/>
    </row>
    <row r="79" spans="1:256" s="3" customFormat="1" ht="16.5" customHeight="1">
      <c r="B79" s="202"/>
      <c r="C79" s="63"/>
      <c r="D79" s="127" t="s">
        <v>18</v>
      </c>
      <c r="E79" s="128" t="s">
        <v>21</v>
      </c>
      <c r="F79" s="129" t="s">
        <v>67</v>
      </c>
      <c r="G79" s="130" t="s">
        <v>28</v>
      </c>
      <c r="H79" s="131"/>
      <c r="I79" s="132">
        <v>4.0999999999999996</v>
      </c>
      <c r="J79" s="133">
        <v>0</v>
      </c>
      <c r="K79" s="133">
        <v>62122.89</v>
      </c>
      <c r="L79" s="133">
        <v>0</v>
      </c>
      <c r="M79" s="134">
        <v>6574</v>
      </c>
      <c r="N79" s="135">
        <f t="shared" si="8"/>
        <v>0</v>
      </c>
      <c r="O79" s="136">
        <v>1</v>
      </c>
      <c r="P79" s="137">
        <f t="shared" si="9"/>
        <v>0</v>
      </c>
      <c r="Q79" s="200"/>
      <c r="R79" s="56"/>
    </row>
    <row r="80" spans="1:256" s="3" customFormat="1" ht="16.5" customHeight="1">
      <c r="B80" s="202"/>
      <c r="C80" s="63"/>
      <c r="D80" s="127" t="s">
        <v>18</v>
      </c>
      <c r="E80" s="128" t="s">
        <v>57</v>
      </c>
      <c r="F80" s="129" t="s">
        <v>104</v>
      </c>
      <c r="G80" s="130" t="s">
        <v>28</v>
      </c>
      <c r="H80" s="131"/>
      <c r="I80" s="132">
        <v>2.8</v>
      </c>
      <c r="J80" s="133">
        <v>0</v>
      </c>
      <c r="K80" s="133">
        <v>37273.734000000004</v>
      </c>
      <c r="L80" s="133">
        <v>0</v>
      </c>
      <c r="M80" s="134">
        <v>5467</v>
      </c>
      <c r="N80" s="135">
        <f t="shared" si="8"/>
        <v>0</v>
      </c>
      <c r="O80" s="136">
        <v>1</v>
      </c>
      <c r="P80" s="137">
        <f t="shared" si="9"/>
        <v>0</v>
      </c>
      <c r="Q80" s="200"/>
      <c r="R80" s="56"/>
    </row>
    <row r="81" spans="2:18" s="3" customFormat="1" ht="16.5" customHeight="1">
      <c r="B81" s="202"/>
      <c r="C81" s="63"/>
      <c r="D81" s="127" t="s">
        <v>18</v>
      </c>
      <c r="E81" s="128" t="s">
        <v>58</v>
      </c>
      <c r="F81" s="129" t="s">
        <v>69</v>
      </c>
      <c r="G81" s="130" t="s">
        <v>28</v>
      </c>
      <c r="H81" s="131"/>
      <c r="I81" s="132">
        <v>3.3</v>
      </c>
      <c r="J81" s="133">
        <v>0</v>
      </c>
      <c r="K81" s="133">
        <v>49698.311999999998</v>
      </c>
      <c r="L81" s="133">
        <v>0</v>
      </c>
      <c r="M81" s="134">
        <v>5006</v>
      </c>
      <c r="N81" s="135">
        <f t="shared" si="8"/>
        <v>0</v>
      </c>
      <c r="O81" s="136">
        <v>1</v>
      </c>
      <c r="P81" s="137">
        <f t="shared" si="9"/>
        <v>0</v>
      </c>
      <c r="Q81" s="200"/>
      <c r="R81" s="56"/>
    </row>
    <row r="82" spans="2:18" s="3" customFormat="1" ht="16.5" customHeight="1">
      <c r="B82" s="202"/>
      <c r="C82" s="63"/>
      <c r="D82" s="127" t="s">
        <v>18</v>
      </c>
      <c r="E82" s="128" t="s">
        <v>23</v>
      </c>
      <c r="F82" s="129" t="s">
        <v>70</v>
      </c>
      <c r="G82" s="130" t="s">
        <v>28</v>
      </c>
      <c r="H82" s="131"/>
      <c r="I82" s="132">
        <v>5.4</v>
      </c>
      <c r="J82" s="133">
        <v>0</v>
      </c>
      <c r="K82" s="133">
        <v>82830.52</v>
      </c>
      <c r="L82" s="133">
        <v>0</v>
      </c>
      <c r="M82" s="134">
        <v>6574</v>
      </c>
      <c r="N82" s="135">
        <f t="shared" si="8"/>
        <v>0</v>
      </c>
      <c r="O82" s="136">
        <v>1</v>
      </c>
      <c r="P82" s="137">
        <f t="shared" si="9"/>
        <v>0</v>
      </c>
      <c r="Q82" s="200"/>
      <c r="R82" s="56"/>
    </row>
    <row r="83" spans="2:18" s="3" customFormat="1" ht="16.5" customHeight="1">
      <c r="B83" s="202"/>
      <c r="C83" s="63"/>
      <c r="D83" s="127" t="s">
        <v>18</v>
      </c>
      <c r="E83" s="128" t="s">
        <v>29</v>
      </c>
      <c r="F83" s="129" t="s">
        <v>30</v>
      </c>
      <c r="G83" s="130" t="s">
        <v>28</v>
      </c>
      <c r="H83" s="131"/>
      <c r="I83" s="132">
        <v>5.42</v>
      </c>
      <c r="J83" s="133">
        <v>0</v>
      </c>
      <c r="K83" s="133">
        <v>78688.994000000006</v>
      </c>
      <c r="L83" s="133">
        <v>0</v>
      </c>
      <c r="M83" s="134">
        <v>9772</v>
      </c>
      <c r="N83" s="135">
        <f t="shared" si="8"/>
        <v>0</v>
      </c>
      <c r="O83" s="136">
        <v>1</v>
      </c>
      <c r="P83" s="137">
        <f t="shared" si="9"/>
        <v>0</v>
      </c>
      <c r="Q83" s="200"/>
      <c r="R83" s="56"/>
    </row>
    <row r="84" spans="2:18" s="3" customFormat="1" ht="16.5" customHeight="1">
      <c r="B84" s="202"/>
      <c r="C84" s="63"/>
      <c r="D84" s="127" t="s">
        <v>18</v>
      </c>
      <c r="E84" s="128" t="s">
        <v>41</v>
      </c>
      <c r="F84" s="129" t="s">
        <v>71</v>
      </c>
      <c r="G84" s="130" t="s">
        <v>28</v>
      </c>
      <c r="H84" s="131"/>
      <c r="I84" s="132">
        <v>6</v>
      </c>
      <c r="J84" s="133">
        <v>0</v>
      </c>
      <c r="K84" s="133">
        <v>86972.046000000002</v>
      </c>
      <c r="L84" s="133">
        <v>0</v>
      </c>
      <c r="M84" s="134">
        <v>18053</v>
      </c>
      <c r="N84" s="135">
        <f t="shared" si="8"/>
        <v>0</v>
      </c>
      <c r="O84" s="136">
        <v>1</v>
      </c>
      <c r="P84" s="137">
        <f t="shared" si="9"/>
        <v>0</v>
      </c>
      <c r="Q84" s="200"/>
      <c r="R84" s="56"/>
    </row>
    <row r="85" spans="2:18" s="3" customFormat="1" ht="16.5" customHeight="1">
      <c r="B85" s="202"/>
      <c r="C85" s="63"/>
      <c r="D85" s="127" t="s">
        <v>18</v>
      </c>
      <c r="E85" s="128" t="s">
        <v>31</v>
      </c>
      <c r="F85" s="129" t="s">
        <v>101</v>
      </c>
      <c r="G85" s="130" t="s">
        <v>28</v>
      </c>
      <c r="H85" s="131"/>
      <c r="I85" s="132">
        <v>3.9</v>
      </c>
      <c r="J85" s="133">
        <v>0</v>
      </c>
      <c r="K85" s="133">
        <v>49698.311999999998</v>
      </c>
      <c r="L85" s="133">
        <v>0</v>
      </c>
      <c r="M85" s="134">
        <v>18403</v>
      </c>
      <c r="N85" s="135">
        <f t="shared" si="8"/>
        <v>0</v>
      </c>
      <c r="O85" s="136">
        <v>1</v>
      </c>
      <c r="P85" s="137">
        <f t="shared" si="9"/>
        <v>0</v>
      </c>
      <c r="Q85" s="200"/>
      <c r="R85" s="56"/>
    </row>
    <row r="86" spans="2:18" s="3" customFormat="1" ht="16.5" customHeight="1">
      <c r="B86" s="202"/>
      <c r="C86" s="63"/>
      <c r="D86" s="127" t="s">
        <v>18</v>
      </c>
      <c r="E86" s="128" t="s">
        <v>52</v>
      </c>
      <c r="F86" s="129" t="s">
        <v>105</v>
      </c>
      <c r="G86" s="130" t="s">
        <v>28</v>
      </c>
      <c r="H86" s="131"/>
      <c r="I86" s="132">
        <v>3.8</v>
      </c>
      <c r="J86" s="133">
        <v>0</v>
      </c>
      <c r="K86" s="133">
        <v>49698.311999999998</v>
      </c>
      <c r="L86" s="133">
        <v>0</v>
      </c>
      <c r="M86" s="134">
        <v>14444</v>
      </c>
      <c r="N86" s="135">
        <f t="shared" si="8"/>
        <v>0</v>
      </c>
      <c r="O86" s="136">
        <v>1</v>
      </c>
      <c r="P86" s="137">
        <f t="shared" si="9"/>
        <v>0</v>
      </c>
      <c r="Q86" s="200"/>
      <c r="R86" s="56"/>
    </row>
    <row r="87" spans="2:18" s="3" customFormat="1" ht="16.5" customHeight="1">
      <c r="B87" s="202"/>
      <c r="C87" s="63"/>
      <c r="D87" s="127" t="s">
        <v>88</v>
      </c>
      <c r="E87" s="128" t="s">
        <v>106</v>
      </c>
      <c r="F87" s="129" t="s">
        <v>107</v>
      </c>
      <c r="G87" s="130" t="s">
        <v>28</v>
      </c>
      <c r="H87" s="131"/>
      <c r="I87" s="132">
        <v>5.4</v>
      </c>
      <c r="J87" s="133">
        <v>0</v>
      </c>
      <c r="K87" s="133">
        <v>82830.52</v>
      </c>
      <c r="L87" s="133">
        <v>0</v>
      </c>
      <c r="M87" s="134">
        <v>14444</v>
      </c>
      <c r="N87" s="135">
        <f t="shared" si="8"/>
        <v>0</v>
      </c>
      <c r="O87" s="136">
        <v>1</v>
      </c>
      <c r="P87" s="137">
        <f t="shared" si="9"/>
        <v>0</v>
      </c>
      <c r="Q87" s="200"/>
      <c r="R87" s="56"/>
    </row>
    <row r="88" spans="2:18" s="3" customFormat="1" ht="16.5" customHeight="1">
      <c r="B88" s="202"/>
      <c r="C88" s="63"/>
      <c r="D88" s="127" t="s">
        <v>18</v>
      </c>
      <c r="E88" s="128" t="s">
        <v>59</v>
      </c>
      <c r="F88" s="129" t="s">
        <v>74</v>
      </c>
      <c r="G88" s="130" t="s">
        <v>28</v>
      </c>
      <c r="H88" s="131"/>
      <c r="I88" s="132">
        <v>2.6</v>
      </c>
      <c r="J88" s="133">
        <v>0</v>
      </c>
      <c r="K88" s="133">
        <v>41415.26</v>
      </c>
      <c r="L88" s="133">
        <v>0</v>
      </c>
      <c r="M88" s="134">
        <v>7397</v>
      </c>
      <c r="N88" s="135">
        <f t="shared" si="8"/>
        <v>0</v>
      </c>
      <c r="O88" s="136">
        <v>1</v>
      </c>
      <c r="P88" s="137">
        <f t="shared" si="9"/>
        <v>0</v>
      </c>
      <c r="Q88" s="200"/>
      <c r="R88" s="56"/>
    </row>
    <row r="89" spans="2:18" s="3" customFormat="1" ht="18" customHeight="1">
      <c r="B89" s="202"/>
      <c r="C89" s="63"/>
      <c r="D89" s="127" t="s">
        <v>60</v>
      </c>
      <c r="E89" s="128" t="s">
        <v>61</v>
      </c>
      <c r="F89" s="129" t="s">
        <v>108</v>
      </c>
      <c r="G89" s="130" t="s">
        <v>28</v>
      </c>
      <c r="H89" s="131"/>
      <c r="I89" s="132">
        <v>3.6</v>
      </c>
      <c r="J89" s="133">
        <v>0</v>
      </c>
      <c r="K89" s="133">
        <v>53839.838000000003</v>
      </c>
      <c r="L89" s="133">
        <v>0</v>
      </c>
      <c r="M89" s="134">
        <v>18053</v>
      </c>
      <c r="N89" s="135">
        <f>M89*H89</f>
        <v>0</v>
      </c>
      <c r="O89" s="136">
        <v>1</v>
      </c>
      <c r="P89" s="137">
        <f>N89-N89*O89</f>
        <v>0</v>
      </c>
      <c r="Q89" s="200"/>
      <c r="R89" s="56"/>
    </row>
    <row r="90" spans="2:18" s="3" customFormat="1" ht="16.5" customHeight="1">
      <c r="B90" s="202"/>
      <c r="C90" s="63"/>
      <c r="D90" s="127" t="s">
        <v>33</v>
      </c>
      <c r="E90" s="128" t="s">
        <v>34</v>
      </c>
      <c r="F90" s="129" t="s">
        <v>76</v>
      </c>
      <c r="G90" s="130" t="s">
        <v>28</v>
      </c>
      <c r="H90" s="131"/>
      <c r="I90" s="132">
        <v>0.4</v>
      </c>
      <c r="J90" s="133">
        <v>0</v>
      </c>
      <c r="K90" s="133">
        <v>4141.5260000000007</v>
      </c>
      <c r="L90" s="133">
        <v>0</v>
      </c>
      <c r="M90" s="134">
        <v>3538</v>
      </c>
      <c r="N90" s="135">
        <f t="shared" si="8"/>
        <v>0</v>
      </c>
      <c r="O90" s="136">
        <v>1</v>
      </c>
      <c r="P90" s="137">
        <f t="shared" si="9"/>
        <v>0</v>
      </c>
      <c r="Q90" s="200"/>
      <c r="R90" s="56"/>
    </row>
    <row r="91" spans="2:18" s="3" customFormat="1" ht="16.5" customHeight="1">
      <c r="B91" s="202"/>
      <c r="C91" s="63"/>
      <c r="D91" s="127" t="s">
        <v>33</v>
      </c>
      <c r="E91" s="128" t="s">
        <v>35</v>
      </c>
      <c r="F91" s="129" t="s">
        <v>77</v>
      </c>
      <c r="G91" s="130" t="s">
        <v>28</v>
      </c>
      <c r="H91" s="131"/>
      <c r="I91" s="132">
        <v>2.8</v>
      </c>
      <c r="J91" s="133">
        <v>0</v>
      </c>
      <c r="K91" s="133">
        <v>33132.208000000006</v>
      </c>
      <c r="L91" s="133">
        <v>0</v>
      </c>
      <c r="M91" s="134">
        <v>3927</v>
      </c>
      <c r="N91" s="135">
        <f t="shared" si="8"/>
        <v>0</v>
      </c>
      <c r="O91" s="136">
        <v>1</v>
      </c>
      <c r="P91" s="137">
        <f t="shared" si="9"/>
        <v>0</v>
      </c>
      <c r="Q91" s="200"/>
      <c r="R91" s="56"/>
    </row>
    <row r="92" spans="2:18" s="3" customFormat="1" ht="18" customHeight="1">
      <c r="B92" s="202"/>
      <c r="C92" s="63"/>
      <c r="D92" s="127" t="s">
        <v>33</v>
      </c>
      <c r="E92" s="128" t="s">
        <v>36</v>
      </c>
      <c r="F92" s="129" t="s">
        <v>78</v>
      </c>
      <c r="G92" s="130" t="s">
        <v>28</v>
      </c>
      <c r="H92" s="131"/>
      <c r="I92" s="132">
        <v>3.8</v>
      </c>
      <c r="J92" s="133">
        <v>0</v>
      </c>
      <c r="K92" s="133">
        <v>62122.89</v>
      </c>
      <c r="L92" s="133">
        <v>0</v>
      </c>
      <c r="M92" s="134">
        <v>6574</v>
      </c>
      <c r="N92" s="135">
        <f t="shared" si="8"/>
        <v>0</v>
      </c>
      <c r="O92" s="136">
        <v>1</v>
      </c>
      <c r="P92" s="137">
        <f t="shared" si="9"/>
        <v>0</v>
      </c>
      <c r="Q92" s="200"/>
      <c r="R92" s="56"/>
    </row>
    <row r="93" spans="2:18" s="3" customFormat="1" ht="16.5" customHeight="1">
      <c r="B93" s="202"/>
      <c r="C93" s="63"/>
      <c r="D93" s="127" t="s">
        <v>33</v>
      </c>
      <c r="E93" s="128" t="s">
        <v>38</v>
      </c>
      <c r="F93" s="129" t="s">
        <v>39</v>
      </c>
      <c r="G93" s="130" t="s">
        <v>28</v>
      </c>
      <c r="H93" s="131"/>
      <c r="I93" s="132">
        <v>2.2999999999999998</v>
      </c>
      <c r="J93" s="133">
        <v>0</v>
      </c>
      <c r="K93" s="133">
        <v>33132.208000000006</v>
      </c>
      <c r="L93" s="133">
        <v>0</v>
      </c>
      <c r="M93" s="134">
        <v>2695</v>
      </c>
      <c r="N93" s="135">
        <f t="shared" si="8"/>
        <v>0</v>
      </c>
      <c r="O93" s="136">
        <v>1</v>
      </c>
      <c r="P93" s="137">
        <f t="shared" si="9"/>
        <v>0</v>
      </c>
      <c r="Q93" s="200"/>
      <c r="R93" s="56"/>
    </row>
    <row r="94" spans="2:18" s="3" customFormat="1" ht="16.5" customHeight="1">
      <c r="B94" s="202"/>
      <c r="C94" s="63"/>
      <c r="D94" s="127" t="s">
        <v>33</v>
      </c>
      <c r="E94" s="128" t="s">
        <v>40</v>
      </c>
      <c r="F94" s="129" t="s">
        <v>79</v>
      </c>
      <c r="G94" s="130" t="s">
        <v>28</v>
      </c>
      <c r="H94" s="131"/>
      <c r="I94" s="132">
        <v>3.1</v>
      </c>
      <c r="J94" s="133">
        <v>0</v>
      </c>
      <c r="K94" s="133">
        <v>45556.786000000007</v>
      </c>
      <c r="L94" s="133">
        <v>0</v>
      </c>
      <c r="M94" s="134">
        <v>4697</v>
      </c>
      <c r="N94" s="135">
        <f t="shared" si="8"/>
        <v>0</v>
      </c>
      <c r="O94" s="136">
        <v>1</v>
      </c>
      <c r="P94" s="137">
        <f t="shared" si="9"/>
        <v>0</v>
      </c>
      <c r="Q94" s="200"/>
      <c r="R94" s="56"/>
    </row>
    <row r="95" spans="2:18" s="3" customFormat="1" ht="16.5" customHeight="1">
      <c r="B95" s="202"/>
      <c r="C95" s="63"/>
      <c r="D95" s="127" t="s">
        <v>33</v>
      </c>
      <c r="E95" s="128" t="s">
        <v>41</v>
      </c>
      <c r="F95" s="129" t="s">
        <v>80</v>
      </c>
      <c r="G95" s="130" t="s">
        <v>28</v>
      </c>
      <c r="H95" s="131"/>
      <c r="I95" s="132">
        <v>4.3</v>
      </c>
      <c r="J95" s="133">
        <v>0</v>
      </c>
      <c r="K95" s="133">
        <v>62122.89</v>
      </c>
      <c r="L95" s="133">
        <v>0</v>
      </c>
      <c r="M95" s="134">
        <v>15673</v>
      </c>
      <c r="N95" s="135">
        <f t="shared" si="8"/>
        <v>0</v>
      </c>
      <c r="O95" s="136">
        <v>1</v>
      </c>
      <c r="P95" s="137">
        <f t="shared" si="9"/>
        <v>0</v>
      </c>
      <c r="Q95" s="200"/>
      <c r="R95" s="56"/>
    </row>
    <row r="96" spans="2:18" s="3" customFormat="1" ht="16.5" customHeight="1">
      <c r="B96" s="202"/>
      <c r="C96" s="63"/>
      <c r="D96" s="127" t="s">
        <v>33</v>
      </c>
      <c r="E96" s="128" t="s">
        <v>31</v>
      </c>
      <c r="F96" s="129" t="s">
        <v>109</v>
      </c>
      <c r="G96" s="130" t="s">
        <v>28</v>
      </c>
      <c r="H96" s="131"/>
      <c r="I96" s="132">
        <v>3.6</v>
      </c>
      <c r="J96" s="133">
        <v>0</v>
      </c>
      <c r="K96" s="133">
        <v>53839.838000000003</v>
      </c>
      <c r="L96" s="133">
        <v>0</v>
      </c>
      <c r="M96" s="134">
        <v>4697</v>
      </c>
      <c r="N96" s="135">
        <f t="shared" si="8"/>
        <v>0</v>
      </c>
      <c r="O96" s="136">
        <v>1</v>
      </c>
      <c r="P96" s="137">
        <f t="shared" si="9"/>
        <v>0</v>
      </c>
      <c r="Q96" s="200"/>
      <c r="R96" s="56"/>
    </row>
    <row r="97" spans="2:18" s="3" customFormat="1" ht="16.5" customHeight="1">
      <c r="B97" s="202"/>
      <c r="C97" s="63"/>
      <c r="D97" s="127" t="s">
        <v>33</v>
      </c>
      <c r="E97" s="128" t="s">
        <v>32</v>
      </c>
      <c r="F97" s="129" t="s">
        <v>110</v>
      </c>
      <c r="G97" s="130" t="s">
        <v>28</v>
      </c>
      <c r="H97" s="131"/>
      <c r="I97" s="132">
        <v>2.2999999999999998</v>
      </c>
      <c r="J97" s="133">
        <v>0</v>
      </c>
      <c r="K97" s="133">
        <v>28990.682000000001</v>
      </c>
      <c r="L97" s="133">
        <v>0</v>
      </c>
      <c r="M97" s="134">
        <v>8054</v>
      </c>
      <c r="N97" s="135">
        <f t="shared" si="8"/>
        <v>0</v>
      </c>
      <c r="O97" s="136">
        <v>1</v>
      </c>
      <c r="P97" s="137">
        <f t="shared" si="9"/>
        <v>0</v>
      </c>
      <c r="Q97" s="200"/>
      <c r="R97" s="56"/>
    </row>
    <row r="98" spans="2:18" s="3" customFormat="1" ht="16.5" customHeight="1">
      <c r="B98" s="202"/>
      <c r="C98" s="63"/>
      <c r="D98" s="127" t="s">
        <v>33</v>
      </c>
      <c r="E98" s="128" t="s">
        <v>111</v>
      </c>
      <c r="F98" s="129" t="s">
        <v>82</v>
      </c>
      <c r="G98" s="130" t="s">
        <v>28</v>
      </c>
      <c r="H98" s="131"/>
      <c r="I98" s="132">
        <v>2.6</v>
      </c>
      <c r="J98" s="133">
        <v>0</v>
      </c>
      <c r="K98" s="133">
        <v>37273.734000000004</v>
      </c>
      <c r="L98" s="133">
        <v>0</v>
      </c>
      <c r="M98" s="134">
        <v>4030</v>
      </c>
      <c r="N98" s="135">
        <f t="shared" si="8"/>
        <v>0</v>
      </c>
      <c r="O98" s="136">
        <v>1</v>
      </c>
      <c r="P98" s="137">
        <f t="shared" si="9"/>
        <v>0</v>
      </c>
      <c r="Q98" s="200"/>
      <c r="R98" s="56"/>
    </row>
    <row r="99" spans="2:18" s="3" customFormat="1" ht="16.5" customHeight="1">
      <c r="B99" s="202"/>
      <c r="C99" s="63"/>
      <c r="D99" s="127" t="s">
        <v>25</v>
      </c>
      <c r="E99" s="128" t="s">
        <v>26</v>
      </c>
      <c r="F99" s="129" t="s">
        <v>27</v>
      </c>
      <c r="G99" s="130" t="s">
        <v>28</v>
      </c>
      <c r="H99" s="131"/>
      <c r="I99" s="132">
        <v>1.4</v>
      </c>
      <c r="J99" s="133">
        <v>0</v>
      </c>
      <c r="K99" s="133">
        <v>16566.104000000003</v>
      </c>
      <c r="L99" s="133">
        <v>0</v>
      </c>
      <c r="M99" s="134">
        <v>3207</v>
      </c>
      <c r="N99" s="135">
        <f t="shared" si="8"/>
        <v>0</v>
      </c>
      <c r="O99" s="136">
        <v>1</v>
      </c>
      <c r="P99" s="137">
        <f t="shared" si="9"/>
        <v>0</v>
      </c>
      <c r="Q99" s="200"/>
      <c r="R99" s="56"/>
    </row>
    <row r="100" spans="2:18" s="3" customFormat="1" ht="16.5" customHeight="1">
      <c r="B100" s="202"/>
      <c r="C100" s="63"/>
      <c r="D100" s="127" t="s">
        <v>25</v>
      </c>
      <c r="E100" s="128" t="s">
        <v>112</v>
      </c>
      <c r="F100" s="129" t="s">
        <v>42</v>
      </c>
      <c r="G100" s="130" t="s">
        <v>28</v>
      </c>
      <c r="H100" s="131"/>
      <c r="I100" s="132">
        <v>2.7</v>
      </c>
      <c r="J100" s="133">
        <v>0</v>
      </c>
      <c r="K100" s="133">
        <v>37273.734000000004</v>
      </c>
      <c r="L100" s="133">
        <v>0</v>
      </c>
      <c r="M100" s="134">
        <v>6401</v>
      </c>
      <c r="N100" s="135">
        <f t="shared" si="8"/>
        <v>0</v>
      </c>
      <c r="O100" s="136">
        <v>1</v>
      </c>
      <c r="P100" s="137">
        <f t="shared" si="9"/>
        <v>0</v>
      </c>
      <c r="Q100" s="200"/>
      <c r="R100" s="56"/>
    </row>
    <row r="101" spans="2:18" s="3" customFormat="1" ht="16.5" customHeight="1">
      <c r="B101" s="202"/>
      <c r="C101" s="63"/>
      <c r="D101" s="127" t="s">
        <v>25</v>
      </c>
      <c r="E101" s="128" t="s">
        <v>63</v>
      </c>
      <c r="F101" s="129" t="s">
        <v>43</v>
      </c>
      <c r="G101" s="130" t="s">
        <v>28</v>
      </c>
      <c r="H101" s="131"/>
      <c r="I101" s="132">
        <v>3.2</v>
      </c>
      <c r="J101" s="133">
        <v>0</v>
      </c>
      <c r="K101" s="133">
        <v>45556.786000000007</v>
      </c>
      <c r="L101" s="133">
        <v>0</v>
      </c>
      <c r="M101" s="134">
        <v>8862</v>
      </c>
      <c r="N101" s="135">
        <f t="shared" si="8"/>
        <v>0</v>
      </c>
      <c r="O101" s="136">
        <v>1</v>
      </c>
      <c r="P101" s="137">
        <f t="shared" si="9"/>
        <v>0</v>
      </c>
      <c r="Q101" s="200"/>
      <c r="R101" s="56"/>
    </row>
    <row r="102" spans="2:18" s="3" customFormat="1" ht="16.5" customHeight="1">
      <c r="B102" s="202"/>
      <c r="C102" s="63"/>
      <c r="D102" s="127" t="s">
        <v>25</v>
      </c>
      <c r="E102" s="128" t="s">
        <v>23</v>
      </c>
      <c r="F102" s="129" t="s">
        <v>113</v>
      </c>
      <c r="G102" s="130" t="s">
        <v>28</v>
      </c>
      <c r="H102" s="131"/>
      <c r="I102" s="132">
        <v>3.7</v>
      </c>
      <c r="J102" s="133">
        <v>0</v>
      </c>
      <c r="K102" s="133">
        <v>53839.838000000003</v>
      </c>
      <c r="L102" s="133">
        <v>0</v>
      </c>
      <c r="M102" s="134">
        <v>18053</v>
      </c>
      <c r="N102" s="135">
        <f t="shared" si="8"/>
        <v>0</v>
      </c>
      <c r="O102" s="136">
        <v>1</v>
      </c>
      <c r="P102" s="137">
        <f t="shared" si="9"/>
        <v>0</v>
      </c>
      <c r="Q102" s="200"/>
      <c r="R102" s="56"/>
    </row>
    <row r="103" spans="2:18" s="3" customFormat="1" ht="18" customHeight="1">
      <c r="B103" s="202"/>
      <c r="C103" s="63"/>
      <c r="D103" s="127" t="s">
        <v>25</v>
      </c>
      <c r="E103" s="128" t="s">
        <v>41</v>
      </c>
      <c r="F103" s="129" t="s">
        <v>44</v>
      </c>
      <c r="G103" s="130" t="s">
        <v>28</v>
      </c>
      <c r="H103" s="131"/>
      <c r="I103" s="132">
        <v>6</v>
      </c>
      <c r="J103" s="133">
        <v>0</v>
      </c>
      <c r="K103" s="133">
        <v>86972.046000000002</v>
      </c>
      <c r="L103" s="133">
        <v>0</v>
      </c>
      <c r="M103" s="134">
        <v>16579</v>
      </c>
      <c r="N103" s="135">
        <f t="shared" si="8"/>
        <v>0</v>
      </c>
      <c r="O103" s="136">
        <v>1</v>
      </c>
      <c r="P103" s="137">
        <f t="shared" si="9"/>
        <v>0</v>
      </c>
      <c r="Q103" s="200"/>
      <c r="R103" s="56"/>
    </row>
    <row r="104" spans="2:18" s="3" customFormat="1" ht="16.5" customHeight="1">
      <c r="B104" s="202"/>
      <c r="C104" s="63"/>
      <c r="D104" s="127" t="s">
        <v>25</v>
      </c>
      <c r="E104" s="128" t="s">
        <v>53</v>
      </c>
      <c r="F104" s="129" t="s">
        <v>45</v>
      </c>
      <c r="G104" s="130" t="s">
        <v>28</v>
      </c>
      <c r="H104" s="131"/>
      <c r="I104" s="132">
        <v>3.7</v>
      </c>
      <c r="J104" s="133">
        <v>0</v>
      </c>
      <c r="K104" s="133">
        <v>53839.838000000003</v>
      </c>
      <c r="L104" s="133">
        <v>0</v>
      </c>
      <c r="M104" s="134">
        <v>8839</v>
      </c>
      <c r="N104" s="135">
        <f t="shared" si="8"/>
        <v>0</v>
      </c>
      <c r="O104" s="136">
        <v>1</v>
      </c>
      <c r="P104" s="137">
        <f t="shared" si="9"/>
        <v>0</v>
      </c>
      <c r="Q104" s="200"/>
      <c r="R104" s="56"/>
    </row>
    <row r="105" spans="2:18" s="3" customFormat="1" ht="16.5" customHeight="1">
      <c r="B105" s="202"/>
      <c r="C105" s="68"/>
      <c r="D105" s="106" t="s">
        <v>25</v>
      </c>
      <c r="E105" s="107" t="s">
        <v>111</v>
      </c>
      <c r="F105" s="108" t="s">
        <v>46</v>
      </c>
      <c r="G105" s="109" t="s">
        <v>28</v>
      </c>
      <c r="H105" s="110"/>
      <c r="I105" s="111">
        <v>2.6</v>
      </c>
      <c r="J105" s="112">
        <v>0</v>
      </c>
      <c r="K105" s="112">
        <v>37273.734000000004</v>
      </c>
      <c r="L105" s="112">
        <v>0</v>
      </c>
      <c r="M105" s="113">
        <v>4030</v>
      </c>
      <c r="N105" s="114">
        <f t="shared" si="8"/>
        <v>0</v>
      </c>
      <c r="O105" s="115">
        <v>1</v>
      </c>
      <c r="P105" s="116">
        <f t="shared" si="9"/>
        <v>0</v>
      </c>
      <c r="Q105" s="67"/>
      <c r="R105" s="68"/>
    </row>
    <row r="106" spans="2:18" s="2" customFormat="1" ht="4.5" customHeight="1">
      <c r="B106" s="43"/>
      <c r="C106" s="43"/>
      <c r="D106" s="43"/>
      <c r="E106" s="43"/>
      <c r="F106" s="43"/>
      <c r="G106" s="43"/>
      <c r="H106" s="45"/>
      <c r="I106" s="46"/>
      <c r="J106" s="46"/>
      <c r="K106" s="47"/>
      <c r="L106" s="48"/>
      <c r="M106" s="49"/>
      <c r="N106" s="45"/>
      <c r="O106" s="43"/>
      <c r="P106" s="45"/>
      <c r="Q106" s="43"/>
      <c r="R106" s="43"/>
    </row>
    <row r="107" spans="2:18" ht="13.5" customHeight="1">
      <c r="B107" s="151"/>
      <c r="C107" s="151"/>
      <c r="D107" s="151"/>
      <c r="E107" s="151"/>
      <c r="F107" s="151"/>
      <c r="G107" s="152"/>
      <c r="H107" s="153">
        <v>121</v>
      </c>
      <c r="I107" s="154"/>
      <c r="J107" s="153">
        <f>SUM(J5:J106)</f>
        <v>429.02</v>
      </c>
      <c r="K107" s="155"/>
      <c r="L107" s="153">
        <f>SUM(L5:L106)</f>
        <v>6618145.4359999998</v>
      </c>
      <c r="M107" s="156"/>
      <c r="N107" s="157">
        <f>SUM(N5:N106)</f>
        <v>685593.5</v>
      </c>
      <c r="O107" s="158"/>
      <c r="P107" s="157">
        <f>SUM(P5:P106)</f>
        <v>685593.5</v>
      </c>
      <c r="Q107" s="92"/>
      <c r="R107" s="86">
        <f>P107/L107*1000</f>
        <v>103.59299393311187</v>
      </c>
    </row>
    <row r="108" spans="2:18" ht="12.75" customHeight="1">
      <c r="B108" s="21"/>
      <c r="D108" s="5"/>
      <c r="E108" s="7"/>
      <c r="F108" s="5"/>
      <c r="G108" s="16"/>
      <c r="H108" s="5"/>
      <c r="I108" s="8"/>
      <c r="J108" s="5" t="s">
        <v>48</v>
      </c>
      <c r="K108" s="9"/>
      <c r="L108" s="5"/>
      <c r="M108" s="5"/>
      <c r="N108" s="5"/>
      <c r="O108" s="15"/>
      <c r="P108" s="5"/>
    </row>
    <row r="109" spans="2:18">
      <c r="B109" s="21"/>
      <c r="D109" s="7"/>
      <c r="E109" s="7"/>
      <c r="F109" s="5"/>
      <c r="G109" s="16"/>
      <c r="H109" s="5"/>
      <c r="I109" s="8"/>
      <c r="J109" s="5"/>
      <c r="K109" s="9"/>
      <c r="L109" s="5"/>
      <c r="M109" s="5"/>
      <c r="N109" s="5"/>
      <c r="O109" s="15"/>
      <c r="P109" s="5"/>
    </row>
    <row r="110" spans="2:18">
      <c r="B110" s="21"/>
      <c r="D110" s="7"/>
      <c r="E110" s="7"/>
      <c r="F110" s="5"/>
      <c r="G110" s="16"/>
      <c r="H110" s="5"/>
      <c r="I110" s="8"/>
      <c r="J110" s="5"/>
      <c r="K110" s="9"/>
      <c r="L110" s="5"/>
      <c r="M110" s="5"/>
      <c r="N110" s="5"/>
      <c r="O110" s="18" t="s">
        <v>49</v>
      </c>
      <c r="P110" s="10">
        <f>P107*80%</f>
        <v>548474.80000000005</v>
      </c>
    </row>
    <row r="111" spans="2:18">
      <c r="B111" s="21"/>
      <c r="D111" s="7"/>
      <c r="E111" s="7"/>
      <c r="F111" s="5"/>
      <c r="G111" s="16"/>
      <c r="H111" s="5"/>
      <c r="I111" s="8"/>
      <c r="J111" s="5"/>
      <c r="K111" s="9"/>
      <c r="L111" s="5"/>
      <c r="M111" s="5"/>
      <c r="N111" s="5"/>
      <c r="O111" s="15"/>
      <c r="P111" s="5"/>
    </row>
    <row r="112" spans="2:18" ht="24">
      <c r="B112" s="21"/>
      <c r="D112" s="7"/>
      <c r="E112" s="7"/>
      <c r="F112" s="5"/>
      <c r="G112" s="16"/>
      <c r="H112" s="5"/>
      <c r="I112" s="8"/>
      <c r="J112" s="5"/>
      <c r="K112" s="9"/>
      <c r="L112" s="5"/>
      <c r="M112" s="5"/>
      <c r="N112" s="5"/>
      <c r="O112" s="19" t="s">
        <v>50</v>
      </c>
      <c r="P112" s="11">
        <f>P107/N107%-100</f>
        <v>0</v>
      </c>
    </row>
    <row r="114" spans="2:2">
      <c r="B114" s="211" t="s">
        <v>114</v>
      </c>
    </row>
  </sheetData>
  <mergeCells count="13">
    <mergeCell ref="I2:L2"/>
    <mergeCell ref="M2:N2"/>
    <mergeCell ref="O2:P2"/>
    <mergeCell ref="B5:B6"/>
    <mergeCell ref="Q5:Q6"/>
    <mergeCell ref="B8:B12"/>
    <mergeCell ref="Q8:Q11"/>
    <mergeCell ref="Q13:Q41"/>
    <mergeCell ref="B14:B43"/>
    <mergeCell ref="Q43:Q74"/>
    <mergeCell ref="B45:B74"/>
    <mergeCell ref="Q75:Q104"/>
    <mergeCell ref="B76:B10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2"/>
  <sheetViews>
    <sheetView showGridLines="0" workbookViewId="0">
      <selection activeCell="P11" sqref="P11"/>
    </sheetView>
  </sheetViews>
  <sheetFormatPr defaultRowHeight="12.75"/>
  <cols>
    <col min="1" max="1" width="2.140625" style="1" customWidth="1"/>
    <col min="2" max="2" width="21.140625" style="22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2:18" ht="13.5" customHeight="1"/>
    <row r="2" spans="2:18" ht="15" customHeight="1">
      <c r="B2" s="40"/>
      <c r="C2" s="40"/>
      <c r="D2" s="41"/>
      <c r="E2" s="41"/>
      <c r="F2" s="42"/>
      <c r="G2" s="43"/>
      <c r="H2" s="43"/>
      <c r="I2" s="203" t="s">
        <v>1</v>
      </c>
      <c r="J2" s="203"/>
      <c r="K2" s="203"/>
      <c r="L2" s="204"/>
      <c r="M2" s="208" t="s">
        <v>2</v>
      </c>
      <c r="N2" s="204"/>
      <c r="O2" s="208" t="s">
        <v>3</v>
      </c>
      <c r="P2" s="204"/>
      <c r="Q2" s="40"/>
      <c r="R2" s="40"/>
    </row>
    <row r="3" spans="2:18" ht="24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" customHeight="1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2:18" s="3" customFormat="1" ht="21" customHeight="1">
      <c r="B5" s="202" t="s">
        <v>86</v>
      </c>
      <c r="C5" s="68"/>
      <c r="D5" s="95"/>
      <c r="E5" s="96" t="s">
        <v>0</v>
      </c>
      <c r="F5" s="97" t="s">
        <v>87</v>
      </c>
      <c r="G5" s="98" t="s">
        <v>19</v>
      </c>
      <c r="H5" s="99">
        <v>1</v>
      </c>
      <c r="I5" s="100">
        <v>4.3</v>
      </c>
      <c r="J5" s="101">
        <f>I5*H5</f>
        <v>4.3</v>
      </c>
      <c r="K5" s="101">
        <v>70406</v>
      </c>
      <c r="L5" s="101">
        <f>K5*H5</f>
        <v>70406</v>
      </c>
      <c r="M5" s="102">
        <v>19722</v>
      </c>
      <c r="N5" s="103">
        <f>M5*H5</f>
        <v>19722</v>
      </c>
      <c r="O5" s="104">
        <v>0.85</v>
      </c>
      <c r="P5" s="105">
        <f>N5-N5*O5</f>
        <v>2958.2999999999993</v>
      </c>
      <c r="Q5" s="210"/>
      <c r="R5" s="35"/>
    </row>
    <row r="6" spans="2:18" s="3" customFormat="1">
      <c r="B6" s="202"/>
      <c r="C6" s="68"/>
      <c r="D6" s="106" t="s">
        <v>88</v>
      </c>
      <c r="E6" s="107" t="s">
        <v>102</v>
      </c>
      <c r="F6" s="108" t="s">
        <v>89</v>
      </c>
      <c r="G6" s="109" t="s">
        <v>90</v>
      </c>
      <c r="H6" s="110">
        <v>50</v>
      </c>
      <c r="I6" s="111">
        <v>4.0999999999999996</v>
      </c>
      <c r="J6" s="112">
        <f>I6*H6</f>
        <v>204.99999999999997</v>
      </c>
      <c r="K6" s="112">
        <v>65850</v>
      </c>
      <c r="L6" s="112">
        <f>K6*H6</f>
        <v>3292500</v>
      </c>
      <c r="M6" s="113">
        <f>5956.86*0.375</f>
        <v>2233.8224999999998</v>
      </c>
      <c r="N6" s="114">
        <f>M6*H6</f>
        <v>111691.12499999999</v>
      </c>
      <c r="O6" s="115">
        <v>0.85</v>
      </c>
      <c r="P6" s="116">
        <f>N6-N6*O6</f>
        <v>16753.668749999997</v>
      </c>
      <c r="Q6" s="210"/>
      <c r="R6" s="36"/>
    </row>
    <row r="7" spans="2:18" ht="3.75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43"/>
      <c r="R7" s="4"/>
    </row>
    <row r="8" spans="2:18" s="3" customFormat="1" ht="16.5" customHeight="1">
      <c r="B8" s="202" t="s">
        <v>17</v>
      </c>
      <c r="C8" s="63"/>
      <c r="D8" s="172" t="s">
        <v>18</v>
      </c>
      <c r="E8" s="173" t="s">
        <v>34</v>
      </c>
      <c r="F8" s="174" t="s">
        <v>20</v>
      </c>
      <c r="G8" s="175" t="s">
        <v>19</v>
      </c>
      <c r="H8" s="176"/>
      <c r="I8" s="177">
        <v>1.7</v>
      </c>
      <c r="J8" s="178">
        <f>I8*H8</f>
        <v>0</v>
      </c>
      <c r="K8" s="178">
        <v>24849.155999999999</v>
      </c>
      <c r="L8" s="178">
        <f>K8*H8</f>
        <v>0</v>
      </c>
      <c r="M8" s="179">
        <v>10332</v>
      </c>
      <c r="N8" s="180">
        <v>0</v>
      </c>
      <c r="O8" s="181">
        <v>0</v>
      </c>
      <c r="P8" s="182">
        <f>N8-N8*O8</f>
        <v>0</v>
      </c>
      <c r="Q8" s="207"/>
      <c r="R8" s="126">
        <f>P8*10%</f>
        <v>0</v>
      </c>
    </row>
    <row r="9" spans="2:18" s="3" customFormat="1" ht="16.5" customHeight="1">
      <c r="B9" s="202"/>
      <c r="C9" s="63"/>
      <c r="D9" s="183" t="s">
        <v>18</v>
      </c>
      <c r="E9" s="184" t="s">
        <v>21</v>
      </c>
      <c r="F9" s="185" t="s">
        <v>22</v>
      </c>
      <c r="G9" s="186" t="s">
        <v>19</v>
      </c>
      <c r="H9" s="187"/>
      <c r="I9" s="188">
        <v>4.0999999999999996</v>
      </c>
      <c r="J9" s="189">
        <f>I9*H9</f>
        <v>0</v>
      </c>
      <c r="K9" s="189">
        <v>62122.89</v>
      </c>
      <c r="L9" s="189">
        <f>K9*H9</f>
        <v>0</v>
      </c>
      <c r="M9" s="190">
        <v>19722</v>
      </c>
      <c r="N9" s="191">
        <v>0</v>
      </c>
      <c r="O9" s="192">
        <v>0.85</v>
      </c>
      <c r="P9" s="193">
        <f>N9-N9*O9</f>
        <v>0</v>
      </c>
      <c r="Q9" s="207"/>
      <c r="R9" s="138">
        <f>P9*10%</f>
        <v>0</v>
      </c>
    </row>
    <row r="10" spans="2:18" s="3" customFormat="1" ht="16.5" customHeight="1">
      <c r="B10" s="202"/>
      <c r="C10" s="63"/>
      <c r="D10" s="183" t="s">
        <v>18</v>
      </c>
      <c r="E10" s="184" t="s">
        <v>23</v>
      </c>
      <c r="F10" s="185" t="s">
        <v>24</v>
      </c>
      <c r="G10" s="186" t="s">
        <v>19</v>
      </c>
      <c r="H10" s="187"/>
      <c r="I10" s="188">
        <v>5.4</v>
      </c>
      <c r="J10" s="189">
        <f>I10*H10</f>
        <v>0</v>
      </c>
      <c r="K10" s="189">
        <v>82830.52</v>
      </c>
      <c r="L10" s="189">
        <f>K10*H10</f>
        <v>0</v>
      </c>
      <c r="M10" s="190">
        <v>19722</v>
      </c>
      <c r="N10" s="191">
        <v>0</v>
      </c>
      <c r="O10" s="192">
        <v>0</v>
      </c>
      <c r="P10" s="193">
        <f>N10-N10*O10</f>
        <v>0</v>
      </c>
      <c r="Q10" s="207"/>
      <c r="R10" s="138">
        <f>P10*10%</f>
        <v>0</v>
      </c>
    </row>
    <row r="11" spans="2:18" s="3" customFormat="1" ht="16.5" customHeight="1">
      <c r="B11" s="202"/>
      <c r="C11" s="63"/>
      <c r="D11" s="183" t="s">
        <v>33</v>
      </c>
      <c r="E11" s="184" t="s">
        <v>36</v>
      </c>
      <c r="F11" s="185" t="s">
        <v>37</v>
      </c>
      <c r="G11" s="186" t="s">
        <v>19</v>
      </c>
      <c r="H11" s="187"/>
      <c r="I11" s="188">
        <v>3.8</v>
      </c>
      <c r="J11" s="189">
        <f>I11*H11</f>
        <v>0</v>
      </c>
      <c r="K11" s="189">
        <v>62122.89</v>
      </c>
      <c r="L11" s="189">
        <f>K11*H11</f>
        <v>0</v>
      </c>
      <c r="M11" s="190">
        <v>19722</v>
      </c>
      <c r="N11" s="191">
        <v>0</v>
      </c>
      <c r="O11" s="192">
        <v>0</v>
      </c>
      <c r="P11" s="193">
        <f>N11-N11*O11</f>
        <v>0</v>
      </c>
      <c r="Q11" s="207"/>
      <c r="R11" s="138">
        <f>P11*10%</f>
        <v>0</v>
      </c>
    </row>
    <row r="12" spans="2:18" s="3" customFormat="1" ht="15.75" customHeight="1">
      <c r="B12" s="202"/>
      <c r="C12" s="63"/>
      <c r="D12" s="171" t="s">
        <v>25</v>
      </c>
      <c r="E12" s="170" t="s">
        <v>26</v>
      </c>
      <c r="F12" s="169" t="s">
        <v>27</v>
      </c>
      <c r="G12" s="168" t="s">
        <v>19</v>
      </c>
      <c r="H12" s="167"/>
      <c r="I12" s="166">
        <v>1.4</v>
      </c>
      <c r="J12" s="165">
        <f>I12*H12</f>
        <v>0</v>
      </c>
      <c r="K12" s="165">
        <v>16566.104000000003</v>
      </c>
      <c r="L12" s="165">
        <f>K12*H12</f>
        <v>0</v>
      </c>
      <c r="M12" s="164">
        <v>9621</v>
      </c>
      <c r="N12" s="163">
        <v>0</v>
      </c>
      <c r="O12" s="162">
        <v>0</v>
      </c>
      <c r="P12" s="161">
        <f>N12-N12*O12</f>
        <v>0</v>
      </c>
      <c r="Q12" s="43"/>
      <c r="R12" s="160">
        <f>P12*10%</f>
        <v>0</v>
      </c>
    </row>
    <row r="13" spans="2:18" ht="3.75" customHeight="1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199"/>
      <c r="R13" s="4"/>
    </row>
    <row r="14" spans="2:18" s="3" customFormat="1" ht="16.5" customHeight="1">
      <c r="B14" s="202" t="s">
        <v>55</v>
      </c>
      <c r="C14" s="63"/>
      <c r="D14" s="95" t="s">
        <v>18</v>
      </c>
      <c r="E14" s="96" t="s">
        <v>34</v>
      </c>
      <c r="F14" s="97" t="s">
        <v>64</v>
      </c>
      <c r="G14" s="98" t="s">
        <v>85</v>
      </c>
      <c r="H14" s="176"/>
      <c r="I14" s="100">
        <v>1.7</v>
      </c>
      <c r="J14" s="101">
        <f>I14*H14</f>
        <v>0</v>
      </c>
      <c r="K14" s="101">
        <v>24849.155999999999</v>
      </c>
      <c r="L14" s="101">
        <f>K14*H14</f>
        <v>0</v>
      </c>
      <c r="M14" s="102">
        <v>2238.6</v>
      </c>
      <c r="N14" s="103">
        <f t="shared" ref="N14:N40" si="0">M14*H14</f>
        <v>0</v>
      </c>
      <c r="O14" s="104">
        <v>0.85</v>
      </c>
      <c r="P14" s="105">
        <f t="shared" ref="P14:P43" si="1">N14-N14*O14</f>
        <v>0</v>
      </c>
      <c r="Q14" s="199"/>
      <c r="R14" s="56"/>
    </row>
    <row r="15" spans="2:18" s="3" customFormat="1" ht="16.5" customHeight="1">
      <c r="B15" s="202"/>
      <c r="C15" s="63"/>
      <c r="D15" s="127" t="s">
        <v>18</v>
      </c>
      <c r="E15" s="128" t="s">
        <v>54</v>
      </c>
      <c r="F15" s="129" t="s">
        <v>65</v>
      </c>
      <c r="G15" s="130" t="s">
        <v>85</v>
      </c>
      <c r="H15" s="187"/>
      <c r="I15" s="132">
        <v>2.5</v>
      </c>
      <c r="J15" s="133">
        <f>I15*H15</f>
        <v>0</v>
      </c>
      <c r="K15" s="133">
        <v>37273.734000000004</v>
      </c>
      <c r="L15" s="133">
        <f>K15*H15</f>
        <v>0</v>
      </c>
      <c r="M15" s="134">
        <v>2196</v>
      </c>
      <c r="N15" s="135">
        <f>M15*H15</f>
        <v>0</v>
      </c>
      <c r="O15" s="136">
        <v>0.85</v>
      </c>
      <c r="P15" s="137">
        <f t="shared" si="1"/>
        <v>0</v>
      </c>
      <c r="Q15" s="199"/>
      <c r="R15" s="56"/>
    </row>
    <row r="16" spans="2:18" s="3" customFormat="1" ht="16.5" customHeight="1">
      <c r="B16" s="202"/>
      <c r="C16" s="63"/>
      <c r="D16" s="127" t="s">
        <v>18</v>
      </c>
      <c r="E16" s="128" t="s">
        <v>26</v>
      </c>
      <c r="F16" s="129" t="s">
        <v>66</v>
      </c>
      <c r="G16" s="130" t="s">
        <v>85</v>
      </c>
      <c r="H16" s="187"/>
      <c r="I16" s="132">
        <v>2.7</v>
      </c>
      <c r="J16" s="133">
        <f t="shared" ref="J16:J42" si="2">I16*H16</f>
        <v>0</v>
      </c>
      <c r="K16" s="133">
        <v>37273.734000000004</v>
      </c>
      <c r="L16" s="133">
        <f t="shared" ref="L16:L42" si="3">K16*H16</f>
        <v>0</v>
      </c>
      <c r="M16" s="134">
        <v>2119.5</v>
      </c>
      <c r="N16" s="135">
        <f>M16*H16</f>
        <v>0</v>
      </c>
      <c r="O16" s="136">
        <v>0.85</v>
      </c>
      <c r="P16" s="137">
        <f t="shared" si="1"/>
        <v>0</v>
      </c>
      <c r="Q16" s="199"/>
      <c r="R16" s="56"/>
    </row>
    <row r="17" spans="2:18" s="3" customFormat="1" ht="16.5" customHeight="1">
      <c r="B17" s="202"/>
      <c r="C17" s="63"/>
      <c r="D17" s="127" t="s">
        <v>18</v>
      </c>
      <c r="E17" s="128" t="s">
        <v>21</v>
      </c>
      <c r="F17" s="129" t="s">
        <v>67</v>
      </c>
      <c r="G17" s="130" t="s">
        <v>85</v>
      </c>
      <c r="H17" s="187"/>
      <c r="I17" s="132">
        <v>4.0999999999999996</v>
      </c>
      <c r="J17" s="133">
        <f t="shared" si="2"/>
        <v>0</v>
      </c>
      <c r="K17" s="133">
        <v>62122.89</v>
      </c>
      <c r="L17" s="133">
        <f t="shared" si="3"/>
        <v>0</v>
      </c>
      <c r="M17" s="134">
        <v>4273.1000000000004</v>
      </c>
      <c r="N17" s="135">
        <f>M17*H17</f>
        <v>0</v>
      </c>
      <c r="O17" s="136">
        <v>0.85</v>
      </c>
      <c r="P17" s="137">
        <f t="shared" si="1"/>
        <v>0</v>
      </c>
      <c r="Q17" s="199"/>
      <c r="R17" s="56"/>
    </row>
    <row r="18" spans="2:18" s="3" customFormat="1" ht="16.5" customHeight="1">
      <c r="B18" s="202"/>
      <c r="C18" s="63"/>
      <c r="D18" s="127" t="s">
        <v>18</v>
      </c>
      <c r="E18" s="128" t="s">
        <v>57</v>
      </c>
      <c r="F18" s="129" t="s">
        <v>104</v>
      </c>
      <c r="G18" s="130" t="s">
        <v>85</v>
      </c>
      <c r="H18" s="187"/>
      <c r="I18" s="132">
        <v>2.8</v>
      </c>
      <c r="J18" s="133">
        <f t="shared" si="2"/>
        <v>0</v>
      </c>
      <c r="K18" s="133">
        <v>37273.734000000004</v>
      </c>
      <c r="L18" s="133">
        <f t="shared" si="3"/>
        <v>0</v>
      </c>
      <c r="M18" s="134">
        <v>2733.5</v>
      </c>
      <c r="N18" s="135">
        <f t="shared" si="0"/>
        <v>0</v>
      </c>
      <c r="O18" s="136">
        <v>0.85</v>
      </c>
      <c r="P18" s="137">
        <f t="shared" si="1"/>
        <v>0</v>
      </c>
      <c r="Q18" s="199"/>
      <c r="R18" s="56"/>
    </row>
    <row r="19" spans="2:18" s="3" customFormat="1" ht="16.5" customHeight="1">
      <c r="B19" s="202"/>
      <c r="C19" s="63"/>
      <c r="D19" s="127" t="s">
        <v>18</v>
      </c>
      <c r="E19" s="128" t="s">
        <v>58</v>
      </c>
      <c r="F19" s="129" t="s">
        <v>69</v>
      </c>
      <c r="G19" s="130" t="s">
        <v>85</v>
      </c>
      <c r="H19" s="187"/>
      <c r="I19" s="132">
        <v>3.3</v>
      </c>
      <c r="J19" s="133">
        <f t="shared" si="2"/>
        <v>0</v>
      </c>
      <c r="K19" s="133">
        <v>49698.311999999998</v>
      </c>
      <c r="L19" s="133">
        <f t="shared" si="3"/>
        <v>0</v>
      </c>
      <c r="M19" s="134">
        <v>3253.9</v>
      </c>
      <c r="N19" s="135">
        <f t="shared" si="0"/>
        <v>0</v>
      </c>
      <c r="O19" s="136">
        <v>0.85</v>
      </c>
      <c r="P19" s="137">
        <f t="shared" si="1"/>
        <v>0</v>
      </c>
      <c r="Q19" s="199"/>
      <c r="R19" s="56"/>
    </row>
    <row r="20" spans="2:18" s="3" customFormat="1" ht="16.5" customHeight="1">
      <c r="B20" s="202"/>
      <c r="C20" s="63"/>
      <c r="D20" s="127" t="s">
        <v>18</v>
      </c>
      <c r="E20" s="128" t="s">
        <v>23</v>
      </c>
      <c r="F20" s="129" t="s">
        <v>70</v>
      </c>
      <c r="G20" s="130" t="s">
        <v>85</v>
      </c>
      <c r="H20" s="187"/>
      <c r="I20" s="132">
        <v>5.4</v>
      </c>
      <c r="J20" s="133">
        <f t="shared" si="2"/>
        <v>0</v>
      </c>
      <c r="K20" s="133">
        <v>82830.52</v>
      </c>
      <c r="L20" s="133">
        <f t="shared" si="3"/>
        <v>0</v>
      </c>
      <c r="M20" s="134">
        <v>4273.1000000000004</v>
      </c>
      <c r="N20" s="135">
        <f>M20*H20</f>
        <v>0</v>
      </c>
      <c r="O20" s="136">
        <v>0.85</v>
      </c>
      <c r="P20" s="137">
        <f t="shared" si="1"/>
        <v>0</v>
      </c>
      <c r="Q20" s="199"/>
      <c r="R20" s="56"/>
    </row>
    <row r="21" spans="2:18" s="3" customFormat="1" ht="16.5" customHeight="1">
      <c r="B21" s="202"/>
      <c r="C21" s="63"/>
      <c r="D21" s="127" t="s">
        <v>18</v>
      </c>
      <c r="E21" s="128" t="s">
        <v>29</v>
      </c>
      <c r="F21" s="129" t="s">
        <v>30</v>
      </c>
      <c r="G21" s="130" t="s">
        <v>85</v>
      </c>
      <c r="H21" s="187"/>
      <c r="I21" s="132">
        <v>5.42</v>
      </c>
      <c r="J21" s="133">
        <f t="shared" si="2"/>
        <v>0</v>
      </c>
      <c r="K21" s="133">
        <v>78688.994000000006</v>
      </c>
      <c r="L21" s="133">
        <f t="shared" si="3"/>
        <v>0</v>
      </c>
      <c r="M21" s="134">
        <v>6351.8</v>
      </c>
      <c r="N21" s="135">
        <f>M21*H21</f>
        <v>0</v>
      </c>
      <c r="O21" s="136">
        <v>0.85</v>
      </c>
      <c r="P21" s="137">
        <f t="shared" si="1"/>
        <v>0</v>
      </c>
      <c r="Q21" s="199"/>
      <c r="R21" s="56"/>
    </row>
    <row r="22" spans="2:18" s="3" customFormat="1" ht="16.5" customHeight="1">
      <c r="B22" s="202"/>
      <c r="C22" s="63"/>
      <c r="D22" s="127" t="s">
        <v>18</v>
      </c>
      <c r="E22" s="128" t="s">
        <v>41</v>
      </c>
      <c r="F22" s="129" t="s">
        <v>71</v>
      </c>
      <c r="G22" s="130" t="s">
        <v>85</v>
      </c>
      <c r="H22" s="187"/>
      <c r="I22" s="132">
        <v>6</v>
      </c>
      <c r="J22" s="133">
        <f t="shared" si="2"/>
        <v>0</v>
      </c>
      <c r="K22" s="133">
        <v>86972.046000000002</v>
      </c>
      <c r="L22" s="133">
        <f t="shared" si="3"/>
        <v>0</v>
      </c>
      <c r="M22" s="134">
        <v>11734.45</v>
      </c>
      <c r="N22" s="135">
        <f t="shared" si="0"/>
        <v>0</v>
      </c>
      <c r="O22" s="136">
        <v>0.85</v>
      </c>
      <c r="P22" s="137">
        <f t="shared" si="1"/>
        <v>0</v>
      </c>
      <c r="Q22" s="199"/>
      <c r="R22" s="56"/>
    </row>
    <row r="23" spans="2:18" s="3" customFormat="1" ht="16.5" customHeight="1">
      <c r="B23" s="202"/>
      <c r="C23" s="63"/>
      <c r="D23" s="127" t="s">
        <v>18</v>
      </c>
      <c r="E23" s="128" t="s">
        <v>31</v>
      </c>
      <c r="F23" s="129" t="s">
        <v>101</v>
      </c>
      <c r="G23" s="130" t="s">
        <v>85</v>
      </c>
      <c r="H23" s="187"/>
      <c r="I23" s="132">
        <v>3.9</v>
      </c>
      <c r="J23" s="133">
        <f t="shared" si="2"/>
        <v>0</v>
      </c>
      <c r="K23" s="133">
        <v>49698.311999999998</v>
      </c>
      <c r="L23" s="133">
        <f t="shared" si="3"/>
        <v>0</v>
      </c>
      <c r="M23" s="134">
        <v>11961.95</v>
      </c>
      <c r="N23" s="135">
        <f t="shared" si="0"/>
        <v>0</v>
      </c>
      <c r="O23" s="136">
        <v>0.85</v>
      </c>
      <c r="P23" s="137">
        <f t="shared" si="1"/>
        <v>0</v>
      </c>
      <c r="Q23" s="199"/>
      <c r="R23" s="56"/>
    </row>
    <row r="24" spans="2:18" s="3" customFormat="1" ht="16.5" customHeight="1">
      <c r="B24" s="202"/>
      <c r="C24" s="63"/>
      <c r="D24" s="127" t="s">
        <v>18</v>
      </c>
      <c r="E24" s="128" t="s">
        <v>52</v>
      </c>
      <c r="F24" s="129" t="s">
        <v>105</v>
      </c>
      <c r="G24" s="130" t="s">
        <v>85</v>
      </c>
      <c r="H24" s="187"/>
      <c r="I24" s="132">
        <v>3.8</v>
      </c>
      <c r="J24" s="133">
        <f t="shared" si="2"/>
        <v>0</v>
      </c>
      <c r="K24" s="133">
        <v>49698.311999999998</v>
      </c>
      <c r="L24" s="133">
        <f t="shared" si="3"/>
        <v>0</v>
      </c>
      <c r="M24" s="134">
        <v>9388.6</v>
      </c>
      <c r="N24" s="135">
        <f t="shared" si="0"/>
        <v>0</v>
      </c>
      <c r="O24" s="136">
        <v>0.85</v>
      </c>
      <c r="P24" s="137">
        <f t="shared" si="1"/>
        <v>0</v>
      </c>
      <c r="Q24" s="199"/>
      <c r="R24" s="56"/>
    </row>
    <row r="25" spans="2:18" s="3" customFormat="1" ht="16.5" customHeight="1">
      <c r="B25" s="202"/>
      <c r="C25" s="63"/>
      <c r="D25" s="127" t="s">
        <v>88</v>
      </c>
      <c r="E25" s="128" t="s">
        <v>106</v>
      </c>
      <c r="F25" s="129" t="s">
        <v>107</v>
      </c>
      <c r="G25" s="130" t="s">
        <v>85</v>
      </c>
      <c r="H25" s="187"/>
      <c r="I25" s="132">
        <v>5.4</v>
      </c>
      <c r="J25" s="133">
        <f t="shared" si="2"/>
        <v>0</v>
      </c>
      <c r="K25" s="133">
        <v>82830.52</v>
      </c>
      <c r="L25" s="133">
        <f t="shared" si="3"/>
        <v>0</v>
      </c>
      <c r="M25" s="134">
        <v>9388.6</v>
      </c>
      <c r="N25" s="135">
        <f t="shared" si="0"/>
        <v>0</v>
      </c>
      <c r="O25" s="136">
        <v>0.85</v>
      </c>
      <c r="P25" s="137">
        <f t="shared" si="1"/>
        <v>0</v>
      </c>
      <c r="Q25" s="199"/>
      <c r="R25" s="56"/>
    </row>
    <row r="26" spans="2:18" s="3" customFormat="1" ht="16.5" customHeight="1">
      <c r="B26" s="202"/>
      <c r="C26" s="63"/>
      <c r="D26" s="127" t="s">
        <v>18</v>
      </c>
      <c r="E26" s="128" t="s">
        <v>59</v>
      </c>
      <c r="F26" s="129" t="s">
        <v>74</v>
      </c>
      <c r="G26" s="130" t="s">
        <v>85</v>
      </c>
      <c r="H26" s="187"/>
      <c r="I26" s="132">
        <v>2.6</v>
      </c>
      <c r="J26" s="133">
        <f t="shared" si="2"/>
        <v>0</v>
      </c>
      <c r="K26" s="133">
        <v>41415.26</v>
      </c>
      <c r="L26" s="133">
        <f t="shared" si="3"/>
        <v>0</v>
      </c>
      <c r="M26" s="134">
        <v>4808.05</v>
      </c>
      <c r="N26" s="135">
        <f t="shared" si="0"/>
        <v>0</v>
      </c>
      <c r="O26" s="136">
        <v>0.85</v>
      </c>
      <c r="P26" s="137">
        <f t="shared" si="1"/>
        <v>0</v>
      </c>
      <c r="Q26" s="199"/>
      <c r="R26" s="56"/>
    </row>
    <row r="27" spans="2:18" s="3" customFormat="1" ht="16.5" customHeight="1">
      <c r="B27" s="202"/>
      <c r="C27" s="63"/>
      <c r="D27" s="127" t="s">
        <v>60</v>
      </c>
      <c r="E27" s="128" t="s">
        <v>61</v>
      </c>
      <c r="F27" s="129" t="s">
        <v>108</v>
      </c>
      <c r="G27" s="130" t="s">
        <v>85</v>
      </c>
      <c r="H27" s="187"/>
      <c r="I27" s="132">
        <v>3.6</v>
      </c>
      <c r="J27" s="133">
        <f t="shared" si="2"/>
        <v>0</v>
      </c>
      <c r="K27" s="133">
        <v>53839.838000000003</v>
      </c>
      <c r="L27" s="133">
        <f t="shared" si="3"/>
        <v>0</v>
      </c>
      <c r="M27" s="134">
        <v>11734.45</v>
      </c>
      <c r="N27" s="135">
        <f t="shared" si="0"/>
        <v>0</v>
      </c>
      <c r="O27" s="136">
        <v>0.85</v>
      </c>
      <c r="P27" s="137">
        <f t="shared" si="1"/>
        <v>0</v>
      </c>
      <c r="Q27" s="199"/>
      <c r="R27" s="56"/>
    </row>
    <row r="28" spans="2:18" s="3" customFormat="1" ht="18" customHeight="1">
      <c r="B28" s="202"/>
      <c r="C28" s="63"/>
      <c r="D28" s="127" t="s">
        <v>33</v>
      </c>
      <c r="E28" s="128" t="s">
        <v>34</v>
      </c>
      <c r="F28" s="129" t="s">
        <v>76</v>
      </c>
      <c r="G28" s="130" t="s">
        <v>85</v>
      </c>
      <c r="H28" s="187"/>
      <c r="I28" s="132">
        <v>0.4</v>
      </c>
      <c r="J28" s="133">
        <f t="shared" si="2"/>
        <v>0</v>
      </c>
      <c r="K28" s="133">
        <v>4141.5260000000007</v>
      </c>
      <c r="L28" s="133">
        <f t="shared" si="3"/>
        <v>0</v>
      </c>
      <c r="M28" s="134">
        <v>1769</v>
      </c>
      <c r="N28" s="135">
        <f t="shared" si="0"/>
        <v>0</v>
      </c>
      <c r="O28" s="136">
        <v>0.85</v>
      </c>
      <c r="P28" s="137">
        <f t="shared" si="1"/>
        <v>0</v>
      </c>
      <c r="Q28" s="199"/>
      <c r="R28" s="56"/>
    </row>
    <row r="29" spans="2:18" s="3" customFormat="1" ht="16.5" customHeight="1">
      <c r="B29" s="202"/>
      <c r="C29" s="63"/>
      <c r="D29" s="127" t="s">
        <v>33</v>
      </c>
      <c r="E29" s="128" t="s">
        <v>35</v>
      </c>
      <c r="F29" s="129" t="s">
        <v>77</v>
      </c>
      <c r="G29" s="130" t="s">
        <v>85</v>
      </c>
      <c r="H29" s="187"/>
      <c r="I29" s="132">
        <v>2.8</v>
      </c>
      <c r="J29" s="133">
        <f t="shared" si="2"/>
        <v>0</v>
      </c>
      <c r="K29" s="133">
        <v>33132.208000000006</v>
      </c>
      <c r="L29" s="133">
        <f t="shared" si="3"/>
        <v>0</v>
      </c>
      <c r="M29" s="134">
        <v>1963.5</v>
      </c>
      <c r="N29" s="135">
        <f t="shared" si="0"/>
        <v>0</v>
      </c>
      <c r="O29" s="136">
        <v>0.85</v>
      </c>
      <c r="P29" s="137">
        <f t="shared" si="1"/>
        <v>0</v>
      </c>
      <c r="Q29" s="199"/>
      <c r="R29" s="56"/>
    </row>
    <row r="30" spans="2:18" s="3" customFormat="1" ht="18" customHeight="1">
      <c r="B30" s="202"/>
      <c r="C30" s="63"/>
      <c r="D30" s="127" t="s">
        <v>33</v>
      </c>
      <c r="E30" s="128" t="s">
        <v>36</v>
      </c>
      <c r="F30" s="129" t="s">
        <v>78</v>
      </c>
      <c r="G30" s="130" t="s">
        <v>85</v>
      </c>
      <c r="H30" s="187"/>
      <c r="I30" s="132">
        <v>3.8</v>
      </c>
      <c r="J30" s="133">
        <f t="shared" si="2"/>
        <v>0</v>
      </c>
      <c r="K30" s="133">
        <v>62122.89</v>
      </c>
      <c r="L30" s="133">
        <f t="shared" si="3"/>
        <v>0</v>
      </c>
      <c r="M30" s="134">
        <v>4273.1000000000004</v>
      </c>
      <c r="N30" s="135">
        <f t="shared" si="0"/>
        <v>0</v>
      </c>
      <c r="O30" s="136">
        <v>0.85</v>
      </c>
      <c r="P30" s="137">
        <f t="shared" si="1"/>
        <v>0</v>
      </c>
      <c r="Q30" s="199"/>
      <c r="R30" s="56"/>
    </row>
    <row r="31" spans="2:18" s="3" customFormat="1" ht="16.5" customHeight="1">
      <c r="B31" s="202"/>
      <c r="C31" s="63"/>
      <c r="D31" s="127" t="s">
        <v>33</v>
      </c>
      <c r="E31" s="128" t="s">
        <v>38</v>
      </c>
      <c r="F31" s="129" t="s">
        <v>39</v>
      </c>
      <c r="G31" s="130" t="s">
        <v>85</v>
      </c>
      <c r="H31" s="187"/>
      <c r="I31" s="132">
        <v>2.2999999999999998</v>
      </c>
      <c r="J31" s="133">
        <f t="shared" si="2"/>
        <v>0</v>
      </c>
      <c r="K31" s="133">
        <v>33132.208000000006</v>
      </c>
      <c r="L31" s="133">
        <f t="shared" si="3"/>
        <v>0</v>
      </c>
      <c r="M31" s="134">
        <v>1751.75</v>
      </c>
      <c r="N31" s="135">
        <f t="shared" si="0"/>
        <v>0</v>
      </c>
      <c r="O31" s="136">
        <v>0.85</v>
      </c>
      <c r="P31" s="137">
        <f t="shared" si="1"/>
        <v>0</v>
      </c>
      <c r="Q31" s="199"/>
      <c r="R31" s="56"/>
    </row>
    <row r="32" spans="2:18" s="3" customFormat="1" ht="16.5" customHeight="1">
      <c r="B32" s="202"/>
      <c r="C32" s="63"/>
      <c r="D32" s="127" t="s">
        <v>33</v>
      </c>
      <c r="E32" s="128" t="s">
        <v>40</v>
      </c>
      <c r="F32" s="129" t="s">
        <v>79</v>
      </c>
      <c r="G32" s="130" t="s">
        <v>85</v>
      </c>
      <c r="H32" s="187"/>
      <c r="I32" s="132">
        <v>3.1</v>
      </c>
      <c r="J32" s="133">
        <f t="shared" si="2"/>
        <v>0</v>
      </c>
      <c r="K32" s="133">
        <v>45556.786000000007</v>
      </c>
      <c r="L32" s="133">
        <f t="shared" si="3"/>
        <v>0</v>
      </c>
      <c r="M32" s="134">
        <v>3053.05</v>
      </c>
      <c r="N32" s="135">
        <f t="shared" si="0"/>
        <v>0</v>
      </c>
      <c r="O32" s="136">
        <v>0.85</v>
      </c>
      <c r="P32" s="137">
        <f t="shared" si="1"/>
        <v>0</v>
      </c>
      <c r="Q32" s="199"/>
      <c r="R32" s="56"/>
    </row>
    <row r="33" spans="2:18" s="3" customFormat="1" ht="16.5" customHeight="1">
      <c r="B33" s="202"/>
      <c r="C33" s="63"/>
      <c r="D33" s="127" t="s">
        <v>33</v>
      </c>
      <c r="E33" s="128" t="s">
        <v>41</v>
      </c>
      <c r="F33" s="129" t="s">
        <v>80</v>
      </c>
      <c r="G33" s="130" t="s">
        <v>85</v>
      </c>
      <c r="H33" s="187"/>
      <c r="I33" s="132">
        <v>4.3</v>
      </c>
      <c r="J33" s="133">
        <f t="shared" si="2"/>
        <v>0</v>
      </c>
      <c r="K33" s="133">
        <v>62122.89</v>
      </c>
      <c r="L33" s="133">
        <f t="shared" si="3"/>
        <v>0</v>
      </c>
      <c r="M33" s="134">
        <v>10187.450000000001</v>
      </c>
      <c r="N33" s="135">
        <f t="shared" si="0"/>
        <v>0</v>
      </c>
      <c r="O33" s="136">
        <v>0.85</v>
      </c>
      <c r="P33" s="137">
        <f t="shared" si="1"/>
        <v>0</v>
      </c>
      <c r="Q33" s="199"/>
      <c r="R33" s="56"/>
    </row>
    <row r="34" spans="2:18" s="3" customFormat="1" ht="16.5" customHeight="1">
      <c r="B34" s="202"/>
      <c r="C34" s="63"/>
      <c r="D34" s="127" t="s">
        <v>33</v>
      </c>
      <c r="E34" s="128" t="s">
        <v>31</v>
      </c>
      <c r="F34" s="129" t="s">
        <v>109</v>
      </c>
      <c r="G34" s="130" t="s">
        <v>85</v>
      </c>
      <c r="H34" s="187"/>
      <c r="I34" s="132">
        <v>3.6</v>
      </c>
      <c r="J34" s="133">
        <f t="shared" si="2"/>
        <v>0</v>
      </c>
      <c r="K34" s="133">
        <v>53839.838000000003</v>
      </c>
      <c r="L34" s="133">
        <f t="shared" si="3"/>
        <v>0</v>
      </c>
      <c r="M34" s="134">
        <v>3053.05</v>
      </c>
      <c r="N34" s="135">
        <f t="shared" si="0"/>
        <v>0</v>
      </c>
      <c r="O34" s="136">
        <v>0.85</v>
      </c>
      <c r="P34" s="137">
        <f t="shared" si="1"/>
        <v>0</v>
      </c>
      <c r="Q34" s="199"/>
      <c r="R34" s="56"/>
    </row>
    <row r="35" spans="2:18" s="3" customFormat="1" ht="16.5" customHeight="1">
      <c r="B35" s="202"/>
      <c r="C35" s="63"/>
      <c r="D35" s="127" t="s">
        <v>33</v>
      </c>
      <c r="E35" s="128" t="s">
        <v>32</v>
      </c>
      <c r="F35" s="129" t="s">
        <v>110</v>
      </c>
      <c r="G35" s="130" t="s">
        <v>85</v>
      </c>
      <c r="H35" s="187"/>
      <c r="I35" s="132">
        <v>2.2999999999999998</v>
      </c>
      <c r="J35" s="133">
        <f t="shared" si="2"/>
        <v>0</v>
      </c>
      <c r="K35" s="133">
        <v>28990.682000000001</v>
      </c>
      <c r="L35" s="133">
        <f t="shared" si="3"/>
        <v>0</v>
      </c>
      <c r="M35" s="134">
        <v>5235.1000000000004</v>
      </c>
      <c r="N35" s="135">
        <f>M35*H35</f>
        <v>0</v>
      </c>
      <c r="O35" s="136">
        <v>0.85</v>
      </c>
      <c r="P35" s="137">
        <f t="shared" si="1"/>
        <v>0</v>
      </c>
      <c r="Q35" s="199"/>
      <c r="R35" s="56"/>
    </row>
    <row r="36" spans="2:18" s="3" customFormat="1" ht="16.5" customHeight="1">
      <c r="B36" s="202"/>
      <c r="C36" s="63"/>
      <c r="D36" s="127" t="s">
        <v>33</v>
      </c>
      <c r="E36" s="128" t="s">
        <v>111</v>
      </c>
      <c r="F36" s="129" t="s">
        <v>82</v>
      </c>
      <c r="G36" s="130" t="s">
        <v>85</v>
      </c>
      <c r="H36" s="187"/>
      <c r="I36" s="132">
        <v>2.6</v>
      </c>
      <c r="J36" s="133">
        <f t="shared" si="2"/>
        <v>0</v>
      </c>
      <c r="K36" s="133">
        <v>37273.734000000004</v>
      </c>
      <c r="L36" s="133">
        <f t="shared" si="3"/>
        <v>0</v>
      </c>
      <c r="M36" s="134">
        <v>2619.5</v>
      </c>
      <c r="N36" s="135">
        <f>M36*H36</f>
        <v>0</v>
      </c>
      <c r="O36" s="136">
        <v>0.85</v>
      </c>
      <c r="P36" s="137">
        <f t="shared" si="1"/>
        <v>0</v>
      </c>
      <c r="Q36" s="199"/>
      <c r="R36" s="56"/>
    </row>
    <row r="37" spans="2:18" s="3" customFormat="1" ht="16.5" customHeight="1">
      <c r="B37" s="202"/>
      <c r="C37" s="63"/>
      <c r="D37" s="127" t="s">
        <v>25</v>
      </c>
      <c r="E37" s="128" t="s">
        <v>26</v>
      </c>
      <c r="F37" s="129" t="s">
        <v>27</v>
      </c>
      <c r="G37" s="130" t="s">
        <v>85</v>
      </c>
      <c r="H37" s="187"/>
      <c r="I37" s="132">
        <v>1.4</v>
      </c>
      <c r="J37" s="133">
        <f t="shared" si="2"/>
        <v>0</v>
      </c>
      <c r="K37" s="133">
        <v>16566.104000000003</v>
      </c>
      <c r="L37" s="133">
        <f t="shared" si="3"/>
        <v>0</v>
      </c>
      <c r="M37" s="134">
        <v>2084.5500000000002</v>
      </c>
      <c r="N37" s="135">
        <f>M37*H37</f>
        <v>0</v>
      </c>
      <c r="O37" s="136">
        <v>0.85</v>
      </c>
      <c r="P37" s="137">
        <f t="shared" si="1"/>
        <v>0</v>
      </c>
      <c r="Q37" s="199"/>
      <c r="R37" s="56"/>
    </row>
    <row r="38" spans="2:18" s="3" customFormat="1" ht="16.5" customHeight="1">
      <c r="B38" s="202"/>
      <c r="C38" s="63"/>
      <c r="D38" s="127" t="s">
        <v>25</v>
      </c>
      <c r="E38" s="128" t="s">
        <v>112</v>
      </c>
      <c r="F38" s="129" t="s">
        <v>42</v>
      </c>
      <c r="G38" s="130" t="s">
        <v>85</v>
      </c>
      <c r="H38" s="187"/>
      <c r="I38" s="132">
        <v>2.7</v>
      </c>
      <c r="J38" s="133">
        <f t="shared" si="2"/>
        <v>0</v>
      </c>
      <c r="K38" s="133">
        <v>37273.734000000004</v>
      </c>
      <c r="L38" s="133">
        <f t="shared" si="3"/>
        <v>0</v>
      </c>
      <c r="M38" s="134">
        <v>4160.6499999999996</v>
      </c>
      <c r="N38" s="135">
        <f t="shared" si="0"/>
        <v>0</v>
      </c>
      <c r="O38" s="136">
        <v>0.85</v>
      </c>
      <c r="P38" s="137">
        <f t="shared" si="1"/>
        <v>0</v>
      </c>
      <c r="Q38" s="199"/>
      <c r="R38" s="56"/>
    </row>
    <row r="39" spans="2:18" s="3" customFormat="1" ht="16.5" customHeight="1">
      <c r="B39" s="202"/>
      <c r="C39" s="63"/>
      <c r="D39" s="127" t="s">
        <v>25</v>
      </c>
      <c r="E39" s="128" t="s">
        <v>63</v>
      </c>
      <c r="F39" s="129" t="s">
        <v>43</v>
      </c>
      <c r="G39" s="130" t="s">
        <v>85</v>
      </c>
      <c r="H39" s="187"/>
      <c r="I39" s="132">
        <v>3.2</v>
      </c>
      <c r="J39" s="133">
        <f t="shared" si="2"/>
        <v>0</v>
      </c>
      <c r="K39" s="133">
        <v>45556.786000000007</v>
      </c>
      <c r="L39" s="133">
        <f t="shared" si="3"/>
        <v>0</v>
      </c>
      <c r="M39" s="134">
        <v>5760.3</v>
      </c>
      <c r="N39" s="135">
        <f t="shared" si="0"/>
        <v>0</v>
      </c>
      <c r="O39" s="136">
        <v>0.85</v>
      </c>
      <c r="P39" s="137">
        <f t="shared" si="1"/>
        <v>0</v>
      </c>
      <c r="Q39" s="199"/>
      <c r="R39" s="56"/>
    </row>
    <row r="40" spans="2:18" s="3" customFormat="1" ht="16.5" customHeight="1">
      <c r="B40" s="202"/>
      <c r="C40" s="63"/>
      <c r="D40" s="127" t="s">
        <v>25</v>
      </c>
      <c r="E40" s="128" t="s">
        <v>23</v>
      </c>
      <c r="F40" s="129" t="s">
        <v>113</v>
      </c>
      <c r="G40" s="130" t="s">
        <v>85</v>
      </c>
      <c r="H40" s="187"/>
      <c r="I40" s="132">
        <v>3.7</v>
      </c>
      <c r="J40" s="133">
        <f t="shared" si="2"/>
        <v>0</v>
      </c>
      <c r="K40" s="133">
        <v>53839.838000000003</v>
      </c>
      <c r="L40" s="133">
        <f t="shared" si="3"/>
        <v>0</v>
      </c>
      <c r="M40" s="134">
        <v>11734.45</v>
      </c>
      <c r="N40" s="135">
        <f t="shared" si="0"/>
        <v>0</v>
      </c>
      <c r="O40" s="136">
        <v>0.85</v>
      </c>
      <c r="P40" s="137">
        <f t="shared" si="1"/>
        <v>0</v>
      </c>
      <c r="Q40" s="199"/>
      <c r="R40" s="56"/>
    </row>
    <row r="41" spans="2:18" s="3" customFormat="1" ht="16.5" customHeight="1">
      <c r="B41" s="202"/>
      <c r="C41" s="63"/>
      <c r="D41" s="127" t="s">
        <v>25</v>
      </c>
      <c r="E41" s="128" t="s">
        <v>41</v>
      </c>
      <c r="F41" s="129" t="s">
        <v>44</v>
      </c>
      <c r="G41" s="130" t="s">
        <v>85</v>
      </c>
      <c r="H41" s="187"/>
      <c r="I41" s="132">
        <v>4.2</v>
      </c>
      <c r="J41" s="133">
        <f t="shared" si="2"/>
        <v>0</v>
      </c>
      <c r="K41" s="133">
        <v>62122.89</v>
      </c>
      <c r="L41" s="133">
        <f t="shared" si="3"/>
        <v>0</v>
      </c>
      <c r="M41" s="134">
        <v>10776.35</v>
      </c>
      <c r="N41" s="135">
        <f>M41*H41</f>
        <v>0</v>
      </c>
      <c r="O41" s="136">
        <v>0.85</v>
      </c>
      <c r="P41" s="137">
        <f>N41-N41*O41</f>
        <v>0</v>
      </c>
      <c r="Q41" s="199"/>
      <c r="R41" s="56"/>
    </row>
    <row r="42" spans="2:18" s="3" customFormat="1" ht="16.5" customHeight="1">
      <c r="B42" s="202"/>
      <c r="C42" s="63"/>
      <c r="D42" s="127" t="s">
        <v>25</v>
      </c>
      <c r="E42" s="128" t="s">
        <v>53</v>
      </c>
      <c r="F42" s="129" t="s">
        <v>45</v>
      </c>
      <c r="G42" s="130" t="s">
        <v>85</v>
      </c>
      <c r="H42" s="187"/>
      <c r="I42" s="132">
        <v>4.7</v>
      </c>
      <c r="J42" s="133">
        <f t="shared" si="2"/>
        <v>0</v>
      </c>
      <c r="K42" s="133">
        <v>70405.941999999995</v>
      </c>
      <c r="L42" s="133">
        <f t="shared" si="3"/>
        <v>0</v>
      </c>
      <c r="M42" s="134">
        <v>5745.35</v>
      </c>
      <c r="N42" s="135">
        <f>M42*H42</f>
        <v>0</v>
      </c>
      <c r="O42" s="136">
        <v>0.85</v>
      </c>
      <c r="P42" s="137">
        <f>N42-N42*O42</f>
        <v>0</v>
      </c>
      <c r="Q42" s="199"/>
      <c r="R42" s="56"/>
    </row>
    <row r="43" spans="2:18" s="3" customFormat="1" ht="16.5" customHeight="1">
      <c r="B43" s="202"/>
      <c r="C43" s="63"/>
      <c r="D43" s="106" t="s">
        <v>25</v>
      </c>
      <c r="E43" s="107" t="s">
        <v>111</v>
      </c>
      <c r="F43" s="108" t="s">
        <v>46</v>
      </c>
      <c r="G43" s="109" t="s">
        <v>85</v>
      </c>
      <c r="H43" s="194"/>
      <c r="I43" s="111">
        <v>2.6</v>
      </c>
      <c r="J43" s="112">
        <f>I43*H43</f>
        <v>0</v>
      </c>
      <c r="K43" s="112">
        <v>37273.734000000004</v>
      </c>
      <c r="L43" s="112">
        <f>K43*H43</f>
        <v>0</v>
      </c>
      <c r="M43" s="113">
        <v>2619.5</v>
      </c>
      <c r="N43" s="114">
        <f>M43*H43</f>
        <v>0</v>
      </c>
      <c r="O43" s="115">
        <v>0.85</v>
      </c>
      <c r="P43" s="116">
        <f t="shared" si="1"/>
        <v>0</v>
      </c>
      <c r="Q43" s="43"/>
      <c r="R43" s="63"/>
    </row>
    <row r="44" spans="2:18" ht="4.5" customHeight="1"/>
    <row r="45" spans="2:18" s="3" customFormat="1" ht="16.5" customHeight="1">
      <c r="B45" s="202" t="s">
        <v>56</v>
      </c>
      <c r="C45" s="63"/>
      <c r="D45" s="95" t="s">
        <v>18</v>
      </c>
      <c r="E45" s="96" t="s">
        <v>34</v>
      </c>
      <c r="F45" s="97" t="s">
        <v>64</v>
      </c>
      <c r="G45" s="98" t="s">
        <v>85</v>
      </c>
      <c r="H45" s="99"/>
      <c r="I45" s="100">
        <v>1.7</v>
      </c>
      <c r="J45" s="101">
        <v>0</v>
      </c>
      <c r="K45" s="101">
        <v>24849.155999999999</v>
      </c>
      <c r="L45" s="101">
        <v>0</v>
      </c>
      <c r="M45" s="102">
        <v>3970.15</v>
      </c>
      <c r="N45" s="103">
        <f t="shared" ref="N45:N74" si="4">M45*H45</f>
        <v>0</v>
      </c>
      <c r="O45" s="104">
        <v>0</v>
      </c>
      <c r="P45" s="105">
        <f t="shared" ref="P45:P74" si="5">N45-N45*O45</f>
        <v>0</v>
      </c>
      <c r="Q45" s="200"/>
      <c r="R45" s="56"/>
    </row>
    <row r="46" spans="2:18" s="3" customFormat="1" ht="16.5" customHeight="1">
      <c r="B46" s="202"/>
      <c r="C46" s="63"/>
      <c r="D46" s="127" t="s">
        <v>18</v>
      </c>
      <c r="E46" s="128" t="s">
        <v>54</v>
      </c>
      <c r="F46" s="129" t="s">
        <v>65</v>
      </c>
      <c r="G46" s="130" t="s">
        <v>85</v>
      </c>
      <c r="H46" s="131"/>
      <c r="I46" s="132">
        <v>2.5</v>
      </c>
      <c r="J46" s="133">
        <v>0</v>
      </c>
      <c r="K46" s="133">
        <v>37273.734000000004</v>
      </c>
      <c r="L46" s="133">
        <v>0</v>
      </c>
      <c r="M46" s="134">
        <v>3970.15</v>
      </c>
      <c r="N46" s="135">
        <f t="shared" si="4"/>
        <v>0</v>
      </c>
      <c r="O46" s="136">
        <v>0</v>
      </c>
      <c r="P46" s="137">
        <f t="shared" si="5"/>
        <v>0</v>
      </c>
      <c r="Q46" s="200"/>
      <c r="R46" s="56"/>
    </row>
    <row r="47" spans="2:18" s="3" customFormat="1" ht="16.5" customHeight="1">
      <c r="B47" s="202"/>
      <c r="C47" s="63"/>
      <c r="D47" s="127" t="s">
        <v>18</v>
      </c>
      <c r="E47" s="128" t="s">
        <v>26</v>
      </c>
      <c r="F47" s="129" t="s">
        <v>66</v>
      </c>
      <c r="G47" s="130" t="s">
        <v>85</v>
      </c>
      <c r="H47" s="131"/>
      <c r="I47" s="132">
        <v>2.7</v>
      </c>
      <c r="J47" s="133">
        <v>0</v>
      </c>
      <c r="K47" s="133">
        <v>37273.734000000004</v>
      </c>
      <c r="L47" s="133">
        <v>0</v>
      </c>
      <c r="M47" s="134">
        <v>3970.15</v>
      </c>
      <c r="N47" s="135">
        <f t="shared" si="4"/>
        <v>0</v>
      </c>
      <c r="O47" s="136">
        <v>0</v>
      </c>
      <c r="P47" s="137">
        <f t="shared" si="5"/>
        <v>0</v>
      </c>
      <c r="Q47" s="200"/>
      <c r="R47" s="56"/>
    </row>
    <row r="48" spans="2:18" s="3" customFormat="1" ht="16.5" customHeight="1">
      <c r="B48" s="202"/>
      <c r="C48" s="63"/>
      <c r="D48" s="127" t="s">
        <v>18</v>
      </c>
      <c r="E48" s="128" t="s">
        <v>21</v>
      </c>
      <c r="F48" s="129" t="s">
        <v>67</v>
      </c>
      <c r="G48" s="130" t="s">
        <v>85</v>
      </c>
      <c r="H48" s="131"/>
      <c r="I48" s="132">
        <v>4.0999999999999996</v>
      </c>
      <c r="J48" s="133">
        <v>0</v>
      </c>
      <c r="K48" s="133">
        <v>62122.89</v>
      </c>
      <c r="L48" s="133">
        <v>0</v>
      </c>
      <c r="M48" s="134">
        <v>3970.15</v>
      </c>
      <c r="N48" s="135">
        <f t="shared" si="4"/>
        <v>0</v>
      </c>
      <c r="O48" s="136">
        <v>0</v>
      </c>
      <c r="P48" s="137">
        <f t="shared" si="5"/>
        <v>0</v>
      </c>
      <c r="Q48" s="200"/>
      <c r="R48" s="56"/>
    </row>
    <row r="49" spans="2:18" s="3" customFormat="1" ht="16.5" customHeight="1">
      <c r="B49" s="202"/>
      <c r="C49" s="63"/>
      <c r="D49" s="127" t="s">
        <v>18</v>
      </c>
      <c r="E49" s="128" t="s">
        <v>57</v>
      </c>
      <c r="F49" s="129" t="s">
        <v>104</v>
      </c>
      <c r="G49" s="130" t="s">
        <v>85</v>
      </c>
      <c r="H49" s="131"/>
      <c r="I49" s="132">
        <v>2.8</v>
      </c>
      <c r="J49" s="133">
        <v>0</v>
      </c>
      <c r="K49" s="133">
        <v>37273.734000000004</v>
      </c>
      <c r="L49" s="133">
        <v>0</v>
      </c>
      <c r="M49" s="134">
        <v>3970.15</v>
      </c>
      <c r="N49" s="135">
        <f t="shared" si="4"/>
        <v>0</v>
      </c>
      <c r="O49" s="136">
        <v>0</v>
      </c>
      <c r="P49" s="137">
        <f t="shared" si="5"/>
        <v>0</v>
      </c>
      <c r="Q49" s="200"/>
      <c r="R49" s="56"/>
    </row>
    <row r="50" spans="2:18" s="3" customFormat="1" ht="16.5" customHeight="1">
      <c r="B50" s="202"/>
      <c r="C50" s="63"/>
      <c r="D50" s="127" t="s">
        <v>18</v>
      </c>
      <c r="E50" s="128" t="s">
        <v>58</v>
      </c>
      <c r="F50" s="129" t="s">
        <v>69</v>
      </c>
      <c r="G50" s="130" t="s">
        <v>85</v>
      </c>
      <c r="H50" s="131"/>
      <c r="I50" s="132">
        <v>3.3</v>
      </c>
      <c r="J50" s="133">
        <v>0</v>
      </c>
      <c r="K50" s="133">
        <v>49698.311999999998</v>
      </c>
      <c r="L50" s="133">
        <v>0</v>
      </c>
      <c r="M50" s="134">
        <v>3970.15</v>
      </c>
      <c r="N50" s="135">
        <f t="shared" si="4"/>
        <v>0</v>
      </c>
      <c r="O50" s="136">
        <v>0</v>
      </c>
      <c r="P50" s="137">
        <f t="shared" si="5"/>
        <v>0</v>
      </c>
      <c r="Q50" s="200"/>
      <c r="R50" s="56"/>
    </row>
    <row r="51" spans="2:18" s="3" customFormat="1" ht="16.5" customHeight="1">
      <c r="B51" s="202"/>
      <c r="C51" s="63"/>
      <c r="D51" s="127" t="s">
        <v>18</v>
      </c>
      <c r="E51" s="128" t="s">
        <v>23</v>
      </c>
      <c r="F51" s="129" t="s">
        <v>70</v>
      </c>
      <c r="G51" s="130" t="s">
        <v>85</v>
      </c>
      <c r="H51" s="131"/>
      <c r="I51" s="132">
        <v>5.4</v>
      </c>
      <c r="J51" s="133">
        <v>0</v>
      </c>
      <c r="K51" s="133">
        <v>82830.52</v>
      </c>
      <c r="L51" s="133">
        <v>0</v>
      </c>
      <c r="M51" s="134">
        <v>3970.15</v>
      </c>
      <c r="N51" s="135">
        <f t="shared" si="4"/>
        <v>0</v>
      </c>
      <c r="O51" s="136">
        <v>0</v>
      </c>
      <c r="P51" s="137">
        <f t="shared" si="5"/>
        <v>0</v>
      </c>
      <c r="Q51" s="200"/>
      <c r="R51" s="56"/>
    </row>
    <row r="52" spans="2:18" s="3" customFormat="1" ht="16.5" customHeight="1">
      <c r="B52" s="202"/>
      <c r="C52" s="63"/>
      <c r="D52" s="127" t="s">
        <v>18</v>
      </c>
      <c r="E52" s="128" t="s">
        <v>29</v>
      </c>
      <c r="F52" s="129" t="s">
        <v>30</v>
      </c>
      <c r="G52" s="130" t="s">
        <v>85</v>
      </c>
      <c r="H52" s="131"/>
      <c r="I52" s="132">
        <v>5.42</v>
      </c>
      <c r="J52" s="133">
        <v>0</v>
      </c>
      <c r="K52" s="133">
        <v>78688.994000000006</v>
      </c>
      <c r="L52" s="133">
        <v>0</v>
      </c>
      <c r="M52" s="134">
        <v>3970.15</v>
      </c>
      <c r="N52" s="135">
        <f t="shared" si="4"/>
        <v>0</v>
      </c>
      <c r="O52" s="136">
        <v>0</v>
      </c>
      <c r="P52" s="137">
        <f t="shared" si="5"/>
        <v>0</v>
      </c>
      <c r="Q52" s="200"/>
      <c r="R52" s="56"/>
    </row>
    <row r="53" spans="2:18" s="3" customFormat="1" ht="16.5" customHeight="1">
      <c r="B53" s="202"/>
      <c r="C53" s="63"/>
      <c r="D53" s="127" t="s">
        <v>18</v>
      </c>
      <c r="E53" s="128" t="s">
        <v>41</v>
      </c>
      <c r="F53" s="129" t="s">
        <v>71</v>
      </c>
      <c r="G53" s="130" t="s">
        <v>85</v>
      </c>
      <c r="H53" s="131"/>
      <c r="I53" s="132">
        <v>6</v>
      </c>
      <c r="J53" s="133">
        <v>0</v>
      </c>
      <c r="K53" s="133">
        <v>86972.046000000002</v>
      </c>
      <c r="L53" s="133">
        <v>0</v>
      </c>
      <c r="M53" s="134">
        <v>3970.15</v>
      </c>
      <c r="N53" s="135">
        <f t="shared" si="4"/>
        <v>0</v>
      </c>
      <c r="O53" s="136">
        <v>0</v>
      </c>
      <c r="P53" s="137">
        <f t="shared" si="5"/>
        <v>0</v>
      </c>
      <c r="Q53" s="200"/>
      <c r="R53" s="56"/>
    </row>
    <row r="54" spans="2:18" s="3" customFormat="1" ht="16.5" customHeight="1">
      <c r="B54" s="202"/>
      <c r="C54" s="63"/>
      <c r="D54" s="127" t="s">
        <v>18</v>
      </c>
      <c r="E54" s="128" t="s">
        <v>31</v>
      </c>
      <c r="F54" s="129" t="s">
        <v>101</v>
      </c>
      <c r="G54" s="130" t="s">
        <v>85</v>
      </c>
      <c r="H54" s="131"/>
      <c r="I54" s="132">
        <v>3.9</v>
      </c>
      <c r="J54" s="133">
        <v>0</v>
      </c>
      <c r="K54" s="133">
        <v>49698.311999999998</v>
      </c>
      <c r="L54" s="133">
        <v>0</v>
      </c>
      <c r="M54" s="134">
        <v>3970.15</v>
      </c>
      <c r="N54" s="135">
        <f t="shared" si="4"/>
        <v>0</v>
      </c>
      <c r="O54" s="136">
        <v>0</v>
      </c>
      <c r="P54" s="137">
        <f t="shared" si="5"/>
        <v>0</v>
      </c>
      <c r="Q54" s="200"/>
      <c r="R54" s="56"/>
    </row>
    <row r="55" spans="2:18" s="3" customFormat="1" ht="16.5" customHeight="1">
      <c r="B55" s="202"/>
      <c r="C55" s="63"/>
      <c r="D55" s="127" t="s">
        <v>18</v>
      </c>
      <c r="E55" s="128" t="s">
        <v>52</v>
      </c>
      <c r="F55" s="129" t="s">
        <v>105</v>
      </c>
      <c r="G55" s="130" t="s">
        <v>85</v>
      </c>
      <c r="H55" s="131"/>
      <c r="I55" s="132">
        <v>3.8</v>
      </c>
      <c r="J55" s="133">
        <v>0</v>
      </c>
      <c r="K55" s="133">
        <v>49698.311999999998</v>
      </c>
      <c r="L55" s="133">
        <v>0</v>
      </c>
      <c r="M55" s="134">
        <v>3970.15</v>
      </c>
      <c r="N55" s="135">
        <f t="shared" si="4"/>
        <v>0</v>
      </c>
      <c r="O55" s="136">
        <v>0</v>
      </c>
      <c r="P55" s="137">
        <f t="shared" si="5"/>
        <v>0</v>
      </c>
      <c r="Q55" s="200"/>
      <c r="R55" s="56"/>
    </row>
    <row r="56" spans="2:18" s="3" customFormat="1" ht="16.5" customHeight="1">
      <c r="B56" s="202"/>
      <c r="C56" s="63"/>
      <c r="D56" s="127" t="s">
        <v>88</v>
      </c>
      <c r="E56" s="128" t="s">
        <v>106</v>
      </c>
      <c r="F56" s="129" t="s">
        <v>107</v>
      </c>
      <c r="G56" s="130" t="s">
        <v>85</v>
      </c>
      <c r="H56" s="131"/>
      <c r="I56" s="132">
        <v>5.4</v>
      </c>
      <c r="J56" s="133">
        <v>0</v>
      </c>
      <c r="K56" s="133">
        <v>82830.52</v>
      </c>
      <c r="L56" s="133">
        <v>0</v>
      </c>
      <c r="M56" s="134">
        <v>3970.15</v>
      </c>
      <c r="N56" s="135">
        <f t="shared" si="4"/>
        <v>0</v>
      </c>
      <c r="O56" s="136">
        <v>0</v>
      </c>
      <c r="P56" s="137">
        <f t="shared" si="5"/>
        <v>0</v>
      </c>
      <c r="Q56" s="200"/>
      <c r="R56" s="56"/>
    </row>
    <row r="57" spans="2:18" s="3" customFormat="1" ht="16.5" customHeight="1">
      <c r="B57" s="202"/>
      <c r="C57" s="63"/>
      <c r="D57" s="127" t="s">
        <v>18</v>
      </c>
      <c r="E57" s="128" t="s">
        <v>59</v>
      </c>
      <c r="F57" s="129" t="s">
        <v>74</v>
      </c>
      <c r="G57" s="130" t="s">
        <v>85</v>
      </c>
      <c r="H57" s="131"/>
      <c r="I57" s="132">
        <v>2.6</v>
      </c>
      <c r="J57" s="133">
        <v>0</v>
      </c>
      <c r="K57" s="133">
        <v>41415.26</v>
      </c>
      <c r="L57" s="133">
        <v>0</v>
      </c>
      <c r="M57" s="134">
        <v>3970.15</v>
      </c>
      <c r="N57" s="135">
        <f t="shared" si="4"/>
        <v>0</v>
      </c>
      <c r="O57" s="136">
        <v>0</v>
      </c>
      <c r="P57" s="137">
        <f t="shared" si="5"/>
        <v>0</v>
      </c>
      <c r="Q57" s="200"/>
      <c r="R57" s="56"/>
    </row>
    <row r="58" spans="2:18" s="3" customFormat="1" ht="18" customHeight="1">
      <c r="B58" s="202"/>
      <c r="C58" s="63"/>
      <c r="D58" s="127" t="s">
        <v>60</v>
      </c>
      <c r="E58" s="128" t="s">
        <v>61</v>
      </c>
      <c r="F58" s="129" t="s">
        <v>108</v>
      </c>
      <c r="G58" s="130" t="s">
        <v>85</v>
      </c>
      <c r="H58" s="131"/>
      <c r="I58" s="132">
        <v>3.6</v>
      </c>
      <c r="J58" s="133">
        <v>0</v>
      </c>
      <c r="K58" s="133">
        <v>53839.838000000003</v>
      </c>
      <c r="L58" s="133">
        <v>0</v>
      </c>
      <c r="M58" s="134">
        <v>3970.15</v>
      </c>
      <c r="N58" s="135">
        <f t="shared" si="4"/>
        <v>0</v>
      </c>
      <c r="O58" s="136">
        <v>0</v>
      </c>
      <c r="P58" s="137">
        <f t="shared" si="5"/>
        <v>0</v>
      </c>
      <c r="Q58" s="200"/>
      <c r="R58" s="56"/>
    </row>
    <row r="59" spans="2:18" s="3" customFormat="1" ht="16.5" customHeight="1">
      <c r="B59" s="202"/>
      <c r="C59" s="63"/>
      <c r="D59" s="127" t="s">
        <v>33</v>
      </c>
      <c r="E59" s="128" t="s">
        <v>34</v>
      </c>
      <c r="F59" s="129" t="s">
        <v>76</v>
      </c>
      <c r="G59" s="130" t="s">
        <v>85</v>
      </c>
      <c r="H59" s="131"/>
      <c r="I59" s="132">
        <v>0.4</v>
      </c>
      <c r="J59" s="133">
        <v>0</v>
      </c>
      <c r="K59" s="133">
        <v>4141.5260000000007</v>
      </c>
      <c r="L59" s="133">
        <v>0</v>
      </c>
      <c r="M59" s="134">
        <v>3970.15</v>
      </c>
      <c r="N59" s="135">
        <f t="shared" si="4"/>
        <v>0</v>
      </c>
      <c r="O59" s="136">
        <v>0</v>
      </c>
      <c r="P59" s="137">
        <f t="shared" si="5"/>
        <v>0</v>
      </c>
      <c r="Q59" s="200"/>
      <c r="R59" s="56"/>
    </row>
    <row r="60" spans="2:18" s="3" customFormat="1" ht="18" customHeight="1">
      <c r="B60" s="202"/>
      <c r="C60" s="63"/>
      <c r="D60" s="127" t="s">
        <v>33</v>
      </c>
      <c r="E60" s="128" t="s">
        <v>35</v>
      </c>
      <c r="F60" s="129" t="s">
        <v>77</v>
      </c>
      <c r="G60" s="130" t="s">
        <v>85</v>
      </c>
      <c r="H60" s="131"/>
      <c r="I60" s="132">
        <v>2.8</v>
      </c>
      <c r="J60" s="133">
        <v>0</v>
      </c>
      <c r="K60" s="133">
        <v>33132.208000000006</v>
      </c>
      <c r="L60" s="133">
        <v>0</v>
      </c>
      <c r="M60" s="134">
        <v>3970.15</v>
      </c>
      <c r="N60" s="135">
        <f t="shared" si="4"/>
        <v>0</v>
      </c>
      <c r="O60" s="136">
        <v>0</v>
      </c>
      <c r="P60" s="137">
        <f t="shared" si="5"/>
        <v>0</v>
      </c>
      <c r="Q60" s="200"/>
      <c r="R60" s="56"/>
    </row>
    <row r="61" spans="2:18" s="3" customFormat="1" ht="18" customHeight="1">
      <c r="B61" s="202"/>
      <c r="C61" s="63"/>
      <c r="D61" s="127" t="s">
        <v>33</v>
      </c>
      <c r="E61" s="128" t="s">
        <v>36</v>
      </c>
      <c r="F61" s="129" t="s">
        <v>78</v>
      </c>
      <c r="G61" s="130" t="s">
        <v>85</v>
      </c>
      <c r="H61" s="131"/>
      <c r="I61" s="132">
        <v>3.8</v>
      </c>
      <c r="J61" s="133">
        <v>0</v>
      </c>
      <c r="K61" s="133">
        <v>62122.89</v>
      </c>
      <c r="L61" s="133">
        <v>0</v>
      </c>
      <c r="M61" s="134">
        <v>3970.15</v>
      </c>
      <c r="N61" s="135">
        <f t="shared" si="4"/>
        <v>0</v>
      </c>
      <c r="O61" s="136">
        <v>0</v>
      </c>
      <c r="P61" s="137">
        <f t="shared" si="5"/>
        <v>0</v>
      </c>
      <c r="Q61" s="200"/>
      <c r="R61" s="56"/>
    </row>
    <row r="62" spans="2:18" s="3" customFormat="1" ht="16.5" customHeight="1">
      <c r="B62" s="202"/>
      <c r="C62" s="63"/>
      <c r="D62" s="127" t="s">
        <v>33</v>
      </c>
      <c r="E62" s="128" t="s">
        <v>38</v>
      </c>
      <c r="F62" s="129" t="s">
        <v>39</v>
      </c>
      <c r="G62" s="130" t="s">
        <v>85</v>
      </c>
      <c r="H62" s="131"/>
      <c r="I62" s="132">
        <v>2.2999999999999998</v>
      </c>
      <c r="J62" s="133">
        <v>0</v>
      </c>
      <c r="K62" s="133">
        <v>33132.208000000006</v>
      </c>
      <c r="L62" s="133">
        <v>0</v>
      </c>
      <c r="M62" s="134">
        <v>3970.15</v>
      </c>
      <c r="N62" s="135">
        <f t="shared" si="4"/>
        <v>0</v>
      </c>
      <c r="O62" s="136">
        <v>0</v>
      </c>
      <c r="P62" s="137">
        <f t="shared" si="5"/>
        <v>0</v>
      </c>
      <c r="Q62" s="200"/>
      <c r="R62" s="56"/>
    </row>
    <row r="63" spans="2:18" s="3" customFormat="1" ht="16.5" customHeight="1">
      <c r="B63" s="202"/>
      <c r="C63" s="63"/>
      <c r="D63" s="127" t="s">
        <v>33</v>
      </c>
      <c r="E63" s="128" t="s">
        <v>40</v>
      </c>
      <c r="F63" s="129" t="s">
        <v>79</v>
      </c>
      <c r="G63" s="130" t="s">
        <v>85</v>
      </c>
      <c r="H63" s="131"/>
      <c r="I63" s="132">
        <v>3.1</v>
      </c>
      <c r="J63" s="133">
        <v>0</v>
      </c>
      <c r="K63" s="133">
        <v>45556.786000000007</v>
      </c>
      <c r="L63" s="133">
        <v>0</v>
      </c>
      <c r="M63" s="134">
        <v>3970.15</v>
      </c>
      <c r="N63" s="135">
        <f t="shared" si="4"/>
        <v>0</v>
      </c>
      <c r="O63" s="136">
        <v>0</v>
      </c>
      <c r="P63" s="137">
        <f t="shared" si="5"/>
        <v>0</v>
      </c>
      <c r="Q63" s="200"/>
      <c r="R63" s="56"/>
    </row>
    <row r="64" spans="2:18" s="3" customFormat="1" ht="16.5" customHeight="1">
      <c r="B64" s="202"/>
      <c r="C64" s="63"/>
      <c r="D64" s="127" t="s">
        <v>33</v>
      </c>
      <c r="E64" s="128" t="s">
        <v>41</v>
      </c>
      <c r="F64" s="129" t="s">
        <v>80</v>
      </c>
      <c r="G64" s="130" t="s">
        <v>85</v>
      </c>
      <c r="H64" s="131"/>
      <c r="I64" s="132">
        <v>4.3</v>
      </c>
      <c r="J64" s="133">
        <v>0</v>
      </c>
      <c r="K64" s="133">
        <v>62122.89</v>
      </c>
      <c r="L64" s="133">
        <v>0</v>
      </c>
      <c r="M64" s="134">
        <v>3970.15</v>
      </c>
      <c r="N64" s="135">
        <f t="shared" si="4"/>
        <v>0</v>
      </c>
      <c r="O64" s="136">
        <v>0</v>
      </c>
      <c r="P64" s="137">
        <f t="shared" si="5"/>
        <v>0</v>
      </c>
      <c r="Q64" s="200"/>
      <c r="R64" s="56"/>
    </row>
    <row r="65" spans="2:18" s="3" customFormat="1" ht="16.5" customHeight="1">
      <c r="B65" s="202"/>
      <c r="C65" s="63"/>
      <c r="D65" s="127" t="s">
        <v>33</v>
      </c>
      <c r="E65" s="128" t="s">
        <v>31</v>
      </c>
      <c r="F65" s="129" t="s">
        <v>109</v>
      </c>
      <c r="G65" s="130" t="s">
        <v>85</v>
      </c>
      <c r="H65" s="131"/>
      <c r="I65" s="132">
        <v>3.6</v>
      </c>
      <c r="J65" s="133">
        <v>0</v>
      </c>
      <c r="K65" s="133">
        <v>53839.838000000003</v>
      </c>
      <c r="L65" s="133">
        <v>0</v>
      </c>
      <c r="M65" s="134">
        <v>3970.15</v>
      </c>
      <c r="N65" s="135">
        <f t="shared" si="4"/>
        <v>0</v>
      </c>
      <c r="O65" s="136">
        <v>0</v>
      </c>
      <c r="P65" s="137">
        <f t="shared" si="5"/>
        <v>0</v>
      </c>
      <c r="Q65" s="200"/>
      <c r="R65" s="56"/>
    </row>
    <row r="66" spans="2:18" s="3" customFormat="1" ht="16.5" customHeight="1">
      <c r="B66" s="202"/>
      <c r="C66" s="63"/>
      <c r="D66" s="127" t="s">
        <v>33</v>
      </c>
      <c r="E66" s="128" t="s">
        <v>32</v>
      </c>
      <c r="F66" s="129" t="s">
        <v>110</v>
      </c>
      <c r="G66" s="130" t="s">
        <v>85</v>
      </c>
      <c r="H66" s="131"/>
      <c r="I66" s="132">
        <v>2.2999999999999998</v>
      </c>
      <c r="J66" s="133">
        <v>0</v>
      </c>
      <c r="K66" s="133">
        <v>28990.682000000001</v>
      </c>
      <c r="L66" s="133">
        <v>0</v>
      </c>
      <c r="M66" s="134">
        <v>3970.15</v>
      </c>
      <c r="N66" s="135">
        <f t="shared" si="4"/>
        <v>0</v>
      </c>
      <c r="O66" s="136">
        <v>0</v>
      </c>
      <c r="P66" s="137">
        <f t="shared" si="5"/>
        <v>0</v>
      </c>
      <c r="Q66" s="200"/>
      <c r="R66" s="56"/>
    </row>
    <row r="67" spans="2:18" s="3" customFormat="1" ht="16.5" customHeight="1">
      <c r="B67" s="202"/>
      <c r="C67" s="63"/>
      <c r="D67" s="127" t="s">
        <v>33</v>
      </c>
      <c r="E67" s="128" t="s">
        <v>111</v>
      </c>
      <c r="F67" s="129" t="s">
        <v>82</v>
      </c>
      <c r="G67" s="130" t="s">
        <v>85</v>
      </c>
      <c r="H67" s="131"/>
      <c r="I67" s="132">
        <v>2.6</v>
      </c>
      <c r="J67" s="133">
        <v>0</v>
      </c>
      <c r="K67" s="133">
        <v>37273.734000000004</v>
      </c>
      <c r="L67" s="133">
        <v>0</v>
      </c>
      <c r="M67" s="134">
        <v>3970.15</v>
      </c>
      <c r="N67" s="135">
        <f t="shared" si="4"/>
        <v>0</v>
      </c>
      <c r="O67" s="136">
        <v>0</v>
      </c>
      <c r="P67" s="137">
        <f t="shared" si="5"/>
        <v>0</v>
      </c>
      <c r="Q67" s="200"/>
      <c r="R67" s="56"/>
    </row>
    <row r="68" spans="2:18" s="3" customFormat="1" ht="16.5" customHeight="1">
      <c r="B68" s="202"/>
      <c r="C68" s="63"/>
      <c r="D68" s="127" t="s">
        <v>25</v>
      </c>
      <c r="E68" s="128" t="s">
        <v>26</v>
      </c>
      <c r="F68" s="129" t="s">
        <v>27</v>
      </c>
      <c r="G68" s="130" t="s">
        <v>85</v>
      </c>
      <c r="H68" s="131"/>
      <c r="I68" s="132">
        <v>1.4</v>
      </c>
      <c r="J68" s="133">
        <v>0</v>
      </c>
      <c r="K68" s="133">
        <v>16566.104000000003</v>
      </c>
      <c r="L68" s="133">
        <v>0</v>
      </c>
      <c r="M68" s="134">
        <v>3970.15</v>
      </c>
      <c r="N68" s="135">
        <f t="shared" si="4"/>
        <v>0</v>
      </c>
      <c r="O68" s="136">
        <v>0</v>
      </c>
      <c r="P68" s="137">
        <f t="shared" si="5"/>
        <v>0</v>
      </c>
      <c r="Q68" s="200"/>
      <c r="R68" s="56"/>
    </row>
    <row r="69" spans="2:18" s="3" customFormat="1" ht="16.5" customHeight="1">
      <c r="B69" s="202"/>
      <c r="C69" s="63"/>
      <c r="D69" s="127" t="s">
        <v>25</v>
      </c>
      <c r="E69" s="128" t="s">
        <v>112</v>
      </c>
      <c r="F69" s="129" t="s">
        <v>42</v>
      </c>
      <c r="G69" s="130" t="s">
        <v>85</v>
      </c>
      <c r="H69" s="131"/>
      <c r="I69" s="132">
        <v>2.7</v>
      </c>
      <c r="J69" s="133">
        <v>0</v>
      </c>
      <c r="K69" s="133">
        <v>37273.734000000004</v>
      </c>
      <c r="L69" s="133">
        <v>0</v>
      </c>
      <c r="M69" s="134">
        <v>3970.15</v>
      </c>
      <c r="N69" s="135">
        <f t="shared" si="4"/>
        <v>0</v>
      </c>
      <c r="O69" s="136">
        <v>0</v>
      </c>
      <c r="P69" s="137">
        <f t="shared" si="5"/>
        <v>0</v>
      </c>
      <c r="Q69" s="200"/>
      <c r="R69" s="56"/>
    </row>
    <row r="70" spans="2:18" s="3" customFormat="1" ht="16.5" customHeight="1">
      <c r="B70" s="202"/>
      <c r="C70" s="63"/>
      <c r="D70" s="127" t="s">
        <v>25</v>
      </c>
      <c r="E70" s="128" t="s">
        <v>63</v>
      </c>
      <c r="F70" s="129" t="s">
        <v>43</v>
      </c>
      <c r="G70" s="130" t="s">
        <v>85</v>
      </c>
      <c r="H70" s="131"/>
      <c r="I70" s="132">
        <v>3.2</v>
      </c>
      <c r="J70" s="133">
        <v>0</v>
      </c>
      <c r="K70" s="133">
        <v>45556.786000000007</v>
      </c>
      <c r="L70" s="133">
        <v>0</v>
      </c>
      <c r="M70" s="134">
        <v>3970.15</v>
      </c>
      <c r="N70" s="135">
        <f t="shared" si="4"/>
        <v>0</v>
      </c>
      <c r="O70" s="136">
        <v>0</v>
      </c>
      <c r="P70" s="137">
        <f t="shared" si="5"/>
        <v>0</v>
      </c>
      <c r="Q70" s="200"/>
      <c r="R70" s="56"/>
    </row>
    <row r="71" spans="2:18" s="3" customFormat="1" ht="16.5" customHeight="1">
      <c r="B71" s="202"/>
      <c r="C71" s="63"/>
      <c r="D71" s="127" t="s">
        <v>25</v>
      </c>
      <c r="E71" s="128" t="s">
        <v>23</v>
      </c>
      <c r="F71" s="129" t="s">
        <v>113</v>
      </c>
      <c r="G71" s="130" t="s">
        <v>85</v>
      </c>
      <c r="H71" s="131"/>
      <c r="I71" s="132">
        <v>3.7</v>
      </c>
      <c r="J71" s="133">
        <v>0</v>
      </c>
      <c r="K71" s="133">
        <v>53839.838000000003</v>
      </c>
      <c r="L71" s="133">
        <v>0</v>
      </c>
      <c r="M71" s="134">
        <v>3970.15</v>
      </c>
      <c r="N71" s="135">
        <f t="shared" si="4"/>
        <v>0</v>
      </c>
      <c r="O71" s="136">
        <v>0</v>
      </c>
      <c r="P71" s="137">
        <f t="shared" si="5"/>
        <v>0</v>
      </c>
      <c r="Q71" s="200"/>
      <c r="R71" s="56"/>
    </row>
    <row r="72" spans="2:18" s="3" customFormat="1" ht="16.5" customHeight="1">
      <c r="B72" s="202"/>
      <c r="C72" s="63"/>
      <c r="D72" s="127" t="s">
        <v>25</v>
      </c>
      <c r="E72" s="128" t="s">
        <v>41</v>
      </c>
      <c r="F72" s="129" t="s">
        <v>44</v>
      </c>
      <c r="G72" s="130" t="s">
        <v>85</v>
      </c>
      <c r="H72" s="131"/>
      <c r="I72" s="132">
        <v>4.2</v>
      </c>
      <c r="J72" s="133">
        <v>0</v>
      </c>
      <c r="K72" s="133">
        <v>62122.89</v>
      </c>
      <c r="L72" s="133">
        <v>0</v>
      </c>
      <c r="M72" s="134">
        <v>3970.15</v>
      </c>
      <c r="N72" s="135">
        <f t="shared" si="4"/>
        <v>0</v>
      </c>
      <c r="O72" s="136">
        <v>0</v>
      </c>
      <c r="P72" s="137">
        <f t="shared" si="5"/>
        <v>0</v>
      </c>
      <c r="Q72" s="200"/>
      <c r="R72" s="56"/>
    </row>
    <row r="73" spans="2:18" s="3" customFormat="1" ht="16.5" customHeight="1">
      <c r="B73" s="202"/>
      <c r="C73" s="63"/>
      <c r="D73" s="127" t="s">
        <v>25</v>
      </c>
      <c r="E73" s="128" t="s">
        <v>53</v>
      </c>
      <c r="F73" s="129" t="s">
        <v>45</v>
      </c>
      <c r="G73" s="130" t="s">
        <v>85</v>
      </c>
      <c r="H73" s="131"/>
      <c r="I73" s="132">
        <v>4.7</v>
      </c>
      <c r="J73" s="133">
        <v>0</v>
      </c>
      <c r="K73" s="133">
        <v>70405.941999999995</v>
      </c>
      <c r="L73" s="133">
        <v>0</v>
      </c>
      <c r="M73" s="134">
        <v>3970.15</v>
      </c>
      <c r="N73" s="135">
        <f t="shared" si="4"/>
        <v>0</v>
      </c>
      <c r="O73" s="136">
        <v>0</v>
      </c>
      <c r="P73" s="137">
        <f t="shared" si="5"/>
        <v>0</v>
      </c>
      <c r="Q73" s="93"/>
      <c r="R73" s="56"/>
    </row>
    <row r="74" spans="2:18" s="3" customFormat="1" ht="16.5" customHeight="1">
      <c r="B74" s="202"/>
      <c r="C74" s="63"/>
      <c r="D74" s="106" t="s">
        <v>25</v>
      </c>
      <c r="E74" s="107" t="s">
        <v>111</v>
      </c>
      <c r="F74" s="108" t="s">
        <v>46</v>
      </c>
      <c r="G74" s="109" t="s">
        <v>85</v>
      </c>
      <c r="H74" s="110"/>
      <c r="I74" s="111">
        <v>2.6</v>
      </c>
      <c r="J74" s="112">
        <v>0</v>
      </c>
      <c r="K74" s="112">
        <v>37273.734000000004</v>
      </c>
      <c r="L74" s="112">
        <v>0</v>
      </c>
      <c r="M74" s="113">
        <v>3970.15</v>
      </c>
      <c r="N74" s="114">
        <f t="shared" si="4"/>
        <v>0</v>
      </c>
      <c r="O74" s="115">
        <v>0</v>
      </c>
      <c r="P74" s="116">
        <f t="shared" si="5"/>
        <v>0</v>
      </c>
      <c r="Q74" s="43"/>
      <c r="R74" s="63"/>
    </row>
    <row r="75" spans="2:18" customFormat="1" ht="4.5" customHeight="1"/>
    <row r="76" spans="2:18" s="3" customFormat="1" ht="16.5" customHeight="1">
      <c r="B76" s="202" t="s">
        <v>47</v>
      </c>
      <c r="C76" s="63"/>
      <c r="D76" s="95" t="s">
        <v>18</v>
      </c>
      <c r="E76" s="96" t="s">
        <v>34</v>
      </c>
      <c r="F76" s="97" t="s">
        <v>64</v>
      </c>
      <c r="G76" s="98" t="s">
        <v>85</v>
      </c>
      <c r="H76" s="99"/>
      <c r="I76" s="100">
        <v>1.7</v>
      </c>
      <c r="J76" s="101">
        <v>0</v>
      </c>
      <c r="K76" s="101">
        <v>24849.155999999999</v>
      </c>
      <c r="L76" s="101">
        <v>0</v>
      </c>
      <c r="M76" s="102">
        <v>2238.6</v>
      </c>
      <c r="N76" s="103">
        <v>0</v>
      </c>
      <c r="O76" s="104">
        <v>1</v>
      </c>
      <c r="P76" s="105">
        <f t="shared" ref="P76:P105" si="6">N76-N76*O76</f>
        <v>0</v>
      </c>
      <c r="Q76" s="205"/>
      <c r="R76" s="56"/>
    </row>
    <row r="77" spans="2:18" s="3" customFormat="1" ht="16.5" customHeight="1">
      <c r="B77" s="202"/>
      <c r="C77" s="63"/>
      <c r="D77" s="127" t="s">
        <v>18</v>
      </c>
      <c r="E77" s="128" t="s">
        <v>54</v>
      </c>
      <c r="F77" s="129" t="s">
        <v>65</v>
      </c>
      <c r="G77" s="130" t="s">
        <v>85</v>
      </c>
      <c r="H77" s="131"/>
      <c r="I77" s="132">
        <v>2.5</v>
      </c>
      <c r="J77" s="133">
        <v>0</v>
      </c>
      <c r="K77" s="133">
        <v>37273.734000000004</v>
      </c>
      <c r="L77" s="133">
        <v>0</v>
      </c>
      <c r="M77" s="134">
        <v>2196</v>
      </c>
      <c r="N77" s="135">
        <v>0</v>
      </c>
      <c r="O77" s="136">
        <v>1</v>
      </c>
      <c r="P77" s="137">
        <f t="shared" si="6"/>
        <v>0</v>
      </c>
      <c r="Q77" s="205"/>
      <c r="R77" s="56"/>
    </row>
    <row r="78" spans="2:18" s="3" customFormat="1" ht="16.5" customHeight="1">
      <c r="B78" s="202"/>
      <c r="C78" s="63"/>
      <c r="D78" s="127" t="s">
        <v>18</v>
      </c>
      <c r="E78" s="128" t="s">
        <v>26</v>
      </c>
      <c r="F78" s="129" t="s">
        <v>66</v>
      </c>
      <c r="G78" s="130" t="s">
        <v>85</v>
      </c>
      <c r="H78" s="131"/>
      <c r="I78" s="132">
        <v>2.7</v>
      </c>
      <c r="J78" s="133">
        <v>0</v>
      </c>
      <c r="K78" s="133">
        <v>37273.734000000004</v>
      </c>
      <c r="L78" s="133">
        <v>0</v>
      </c>
      <c r="M78" s="134">
        <v>2119.5</v>
      </c>
      <c r="N78" s="135">
        <v>0</v>
      </c>
      <c r="O78" s="136">
        <v>1</v>
      </c>
      <c r="P78" s="137">
        <f t="shared" si="6"/>
        <v>0</v>
      </c>
      <c r="Q78" s="205"/>
      <c r="R78" s="56"/>
    </row>
    <row r="79" spans="2:18" s="3" customFormat="1" ht="16.5" customHeight="1">
      <c r="B79" s="202"/>
      <c r="C79" s="63"/>
      <c r="D79" s="127" t="s">
        <v>18</v>
      </c>
      <c r="E79" s="128" t="s">
        <v>21</v>
      </c>
      <c r="F79" s="129" t="s">
        <v>67</v>
      </c>
      <c r="G79" s="130" t="s">
        <v>85</v>
      </c>
      <c r="H79" s="131"/>
      <c r="I79" s="132">
        <v>4.0999999999999996</v>
      </c>
      <c r="J79" s="133">
        <v>0</v>
      </c>
      <c r="K79" s="133">
        <v>62122.89</v>
      </c>
      <c r="L79" s="133">
        <v>0</v>
      </c>
      <c r="M79" s="134">
        <v>4273.1000000000004</v>
      </c>
      <c r="N79" s="135">
        <v>0</v>
      </c>
      <c r="O79" s="136">
        <v>1</v>
      </c>
      <c r="P79" s="137">
        <f t="shared" si="6"/>
        <v>0</v>
      </c>
      <c r="Q79" s="205"/>
      <c r="R79" s="56"/>
    </row>
    <row r="80" spans="2:18" s="3" customFormat="1" ht="16.5" customHeight="1">
      <c r="B80" s="202"/>
      <c r="C80" s="63"/>
      <c r="D80" s="127" t="s">
        <v>18</v>
      </c>
      <c r="E80" s="128" t="s">
        <v>57</v>
      </c>
      <c r="F80" s="129" t="s">
        <v>104</v>
      </c>
      <c r="G80" s="130" t="s">
        <v>85</v>
      </c>
      <c r="H80" s="131"/>
      <c r="I80" s="132">
        <v>2.8</v>
      </c>
      <c r="J80" s="133">
        <v>0</v>
      </c>
      <c r="K80" s="133">
        <v>37273.734000000004</v>
      </c>
      <c r="L80" s="133">
        <v>0</v>
      </c>
      <c r="M80" s="134">
        <v>2733.5</v>
      </c>
      <c r="N80" s="135">
        <v>0</v>
      </c>
      <c r="O80" s="136">
        <v>1</v>
      </c>
      <c r="P80" s="137">
        <f t="shared" si="6"/>
        <v>0</v>
      </c>
      <c r="Q80" s="205"/>
      <c r="R80" s="56"/>
    </row>
    <row r="81" spans="2:18" s="3" customFormat="1" ht="16.5" customHeight="1">
      <c r="B81" s="202"/>
      <c r="C81" s="63"/>
      <c r="D81" s="127" t="s">
        <v>18</v>
      </c>
      <c r="E81" s="128" t="s">
        <v>58</v>
      </c>
      <c r="F81" s="129" t="s">
        <v>69</v>
      </c>
      <c r="G81" s="130" t="s">
        <v>85</v>
      </c>
      <c r="H81" s="131"/>
      <c r="I81" s="132">
        <v>3.3</v>
      </c>
      <c r="J81" s="133">
        <v>0</v>
      </c>
      <c r="K81" s="133">
        <v>49698.311999999998</v>
      </c>
      <c r="L81" s="133">
        <v>0</v>
      </c>
      <c r="M81" s="134">
        <v>3253.9</v>
      </c>
      <c r="N81" s="135">
        <v>0</v>
      </c>
      <c r="O81" s="136">
        <v>1</v>
      </c>
      <c r="P81" s="137">
        <f t="shared" si="6"/>
        <v>0</v>
      </c>
      <c r="Q81" s="205"/>
      <c r="R81" s="56"/>
    </row>
    <row r="82" spans="2:18" s="3" customFormat="1" ht="16.5" customHeight="1">
      <c r="B82" s="202"/>
      <c r="C82" s="63"/>
      <c r="D82" s="127" t="s">
        <v>18</v>
      </c>
      <c r="E82" s="128" t="s">
        <v>23</v>
      </c>
      <c r="F82" s="129" t="s">
        <v>70</v>
      </c>
      <c r="G82" s="130" t="s">
        <v>85</v>
      </c>
      <c r="H82" s="131"/>
      <c r="I82" s="132">
        <v>5.4</v>
      </c>
      <c r="J82" s="133">
        <v>0</v>
      </c>
      <c r="K82" s="133">
        <v>82830.52</v>
      </c>
      <c r="L82" s="133">
        <v>0</v>
      </c>
      <c r="M82" s="134">
        <v>4273.1000000000004</v>
      </c>
      <c r="N82" s="135">
        <v>0</v>
      </c>
      <c r="O82" s="136">
        <v>1</v>
      </c>
      <c r="P82" s="137">
        <f t="shared" si="6"/>
        <v>0</v>
      </c>
      <c r="Q82" s="205"/>
      <c r="R82" s="56"/>
    </row>
    <row r="83" spans="2:18" s="3" customFormat="1" ht="16.5" customHeight="1">
      <c r="B83" s="202"/>
      <c r="C83" s="63"/>
      <c r="D83" s="127" t="s">
        <v>18</v>
      </c>
      <c r="E83" s="128" t="s">
        <v>29</v>
      </c>
      <c r="F83" s="129" t="s">
        <v>30</v>
      </c>
      <c r="G83" s="130" t="s">
        <v>85</v>
      </c>
      <c r="H83" s="131"/>
      <c r="I83" s="132">
        <v>5.42</v>
      </c>
      <c r="J83" s="133">
        <v>0</v>
      </c>
      <c r="K83" s="133">
        <v>78688.994000000006</v>
      </c>
      <c r="L83" s="133">
        <v>0</v>
      </c>
      <c r="M83" s="134">
        <v>6351.8</v>
      </c>
      <c r="N83" s="135">
        <v>0</v>
      </c>
      <c r="O83" s="136">
        <v>1</v>
      </c>
      <c r="P83" s="137">
        <f t="shared" si="6"/>
        <v>0</v>
      </c>
      <c r="Q83" s="205"/>
      <c r="R83" s="56"/>
    </row>
    <row r="84" spans="2:18" s="3" customFormat="1" ht="16.5" customHeight="1">
      <c r="B84" s="202"/>
      <c r="C84" s="63"/>
      <c r="D84" s="127" t="s">
        <v>18</v>
      </c>
      <c r="E84" s="128" t="s">
        <v>41</v>
      </c>
      <c r="F84" s="129" t="s">
        <v>71</v>
      </c>
      <c r="G84" s="130" t="s">
        <v>85</v>
      </c>
      <c r="H84" s="131"/>
      <c r="I84" s="132">
        <v>6</v>
      </c>
      <c r="J84" s="133">
        <v>0</v>
      </c>
      <c r="K84" s="133">
        <v>86972.046000000002</v>
      </c>
      <c r="L84" s="133">
        <v>0</v>
      </c>
      <c r="M84" s="134">
        <v>11734.45</v>
      </c>
      <c r="N84" s="135">
        <v>0</v>
      </c>
      <c r="O84" s="136">
        <v>1</v>
      </c>
      <c r="P84" s="137">
        <f t="shared" si="6"/>
        <v>0</v>
      </c>
      <c r="Q84" s="205"/>
      <c r="R84" s="56"/>
    </row>
    <row r="85" spans="2:18" s="3" customFormat="1" ht="16.5" customHeight="1">
      <c r="B85" s="202"/>
      <c r="C85" s="63"/>
      <c r="D85" s="127" t="s">
        <v>18</v>
      </c>
      <c r="E85" s="128" t="s">
        <v>31</v>
      </c>
      <c r="F85" s="129" t="s">
        <v>101</v>
      </c>
      <c r="G85" s="130" t="s">
        <v>85</v>
      </c>
      <c r="H85" s="131"/>
      <c r="I85" s="132">
        <v>3.9</v>
      </c>
      <c r="J85" s="133">
        <v>0</v>
      </c>
      <c r="K85" s="133">
        <v>49698.311999999998</v>
      </c>
      <c r="L85" s="133">
        <v>0</v>
      </c>
      <c r="M85" s="134">
        <v>11961.95</v>
      </c>
      <c r="N85" s="135">
        <v>0</v>
      </c>
      <c r="O85" s="136">
        <v>1</v>
      </c>
      <c r="P85" s="137">
        <f t="shared" si="6"/>
        <v>0</v>
      </c>
      <c r="Q85" s="205"/>
      <c r="R85" s="56"/>
    </row>
    <row r="86" spans="2:18" s="3" customFormat="1" ht="16.5" customHeight="1">
      <c r="B86" s="202"/>
      <c r="C86" s="63"/>
      <c r="D86" s="127" t="s">
        <v>18</v>
      </c>
      <c r="E86" s="128" t="s">
        <v>52</v>
      </c>
      <c r="F86" s="129" t="s">
        <v>105</v>
      </c>
      <c r="G86" s="130" t="s">
        <v>85</v>
      </c>
      <c r="H86" s="131"/>
      <c r="I86" s="132">
        <v>3.8</v>
      </c>
      <c r="J86" s="133">
        <v>0</v>
      </c>
      <c r="K86" s="133">
        <v>49698.311999999998</v>
      </c>
      <c r="L86" s="133">
        <v>0</v>
      </c>
      <c r="M86" s="134">
        <v>9388.6</v>
      </c>
      <c r="N86" s="135">
        <v>0</v>
      </c>
      <c r="O86" s="136">
        <v>1</v>
      </c>
      <c r="P86" s="137">
        <f t="shared" si="6"/>
        <v>0</v>
      </c>
      <c r="Q86" s="205"/>
      <c r="R86" s="56"/>
    </row>
    <row r="87" spans="2:18" s="3" customFormat="1" ht="16.5" customHeight="1">
      <c r="B87" s="202"/>
      <c r="C87" s="63"/>
      <c r="D87" s="127" t="s">
        <v>88</v>
      </c>
      <c r="E87" s="128" t="s">
        <v>106</v>
      </c>
      <c r="F87" s="129" t="s">
        <v>107</v>
      </c>
      <c r="G87" s="130" t="s">
        <v>85</v>
      </c>
      <c r="H87" s="131"/>
      <c r="I87" s="132">
        <v>5.4</v>
      </c>
      <c r="J87" s="133">
        <v>0</v>
      </c>
      <c r="K87" s="133">
        <v>82830.52</v>
      </c>
      <c r="L87" s="133">
        <v>0</v>
      </c>
      <c r="M87" s="134">
        <v>9388.6</v>
      </c>
      <c r="N87" s="135">
        <v>0</v>
      </c>
      <c r="O87" s="136">
        <v>1</v>
      </c>
      <c r="P87" s="137">
        <f t="shared" si="6"/>
        <v>0</v>
      </c>
      <c r="Q87" s="205"/>
      <c r="R87" s="56"/>
    </row>
    <row r="88" spans="2:18" s="3" customFormat="1" ht="16.5" customHeight="1">
      <c r="B88" s="202"/>
      <c r="C88" s="63"/>
      <c r="D88" s="127" t="s">
        <v>18</v>
      </c>
      <c r="E88" s="128" t="s">
        <v>59</v>
      </c>
      <c r="F88" s="129" t="s">
        <v>74</v>
      </c>
      <c r="G88" s="130" t="s">
        <v>85</v>
      </c>
      <c r="H88" s="131"/>
      <c r="I88" s="132">
        <v>2.6</v>
      </c>
      <c r="J88" s="133">
        <v>0</v>
      </c>
      <c r="K88" s="133">
        <v>41415.26</v>
      </c>
      <c r="L88" s="133">
        <v>0</v>
      </c>
      <c r="M88" s="134">
        <v>4808.05</v>
      </c>
      <c r="N88" s="135">
        <v>0</v>
      </c>
      <c r="O88" s="136">
        <v>1</v>
      </c>
      <c r="P88" s="137">
        <f t="shared" si="6"/>
        <v>0</v>
      </c>
      <c r="Q88" s="205"/>
      <c r="R88" s="56"/>
    </row>
    <row r="89" spans="2:18" s="3" customFormat="1" ht="18" customHeight="1">
      <c r="B89" s="202"/>
      <c r="C89" s="63"/>
      <c r="D89" s="127" t="s">
        <v>60</v>
      </c>
      <c r="E89" s="128" t="s">
        <v>61</v>
      </c>
      <c r="F89" s="129" t="s">
        <v>108</v>
      </c>
      <c r="G89" s="130" t="s">
        <v>85</v>
      </c>
      <c r="H89" s="131"/>
      <c r="I89" s="132">
        <v>3.6</v>
      </c>
      <c r="J89" s="133">
        <v>0</v>
      </c>
      <c r="K89" s="133">
        <v>53839.838000000003</v>
      </c>
      <c r="L89" s="133">
        <v>0</v>
      </c>
      <c r="M89" s="134">
        <v>11734.45</v>
      </c>
      <c r="N89" s="135">
        <v>0</v>
      </c>
      <c r="O89" s="136">
        <v>1</v>
      </c>
      <c r="P89" s="137">
        <f t="shared" si="6"/>
        <v>0</v>
      </c>
      <c r="Q89" s="205"/>
      <c r="R89" s="56"/>
    </row>
    <row r="90" spans="2:18" s="3" customFormat="1" ht="16.5" customHeight="1">
      <c r="B90" s="202"/>
      <c r="C90" s="63"/>
      <c r="D90" s="127" t="s">
        <v>33</v>
      </c>
      <c r="E90" s="128" t="s">
        <v>34</v>
      </c>
      <c r="F90" s="129" t="s">
        <v>76</v>
      </c>
      <c r="G90" s="130" t="s">
        <v>85</v>
      </c>
      <c r="H90" s="131"/>
      <c r="I90" s="132">
        <v>0.4</v>
      </c>
      <c r="J90" s="133">
        <v>0</v>
      </c>
      <c r="K90" s="133">
        <v>4141.5260000000007</v>
      </c>
      <c r="L90" s="133">
        <v>0</v>
      </c>
      <c r="M90" s="134">
        <v>1769</v>
      </c>
      <c r="N90" s="135">
        <v>0</v>
      </c>
      <c r="O90" s="136">
        <v>1</v>
      </c>
      <c r="P90" s="137">
        <f t="shared" si="6"/>
        <v>0</v>
      </c>
      <c r="Q90" s="205"/>
      <c r="R90" s="56"/>
    </row>
    <row r="91" spans="2:18" s="3" customFormat="1" ht="16.5" customHeight="1">
      <c r="B91" s="202"/>
      <c r="C91" s="63"/>
      <c r="D91" s="127" t="s">
        <v>33</v>
      </c>
      <c r="E91" s="128" t="s">
        <v>35</v>
      </c>
      <c r="F91" s="129" t="s">
        <v>77</v>
      </c>
      <c r="G91" s="130" t="s">
        <v>85</v>
      </c>
      <c r="H91" s="131"/>
      <c r="I91" s="132">
        <v>2.8</v>
      </c>
      <c r="J91" s="133">
        <v>0</v>
      </c>
      <c r="K91" s="133">
        <v>33132.208000000006</v>
      </c>
      <c r="L91" s="133">
        <v>0</v>
      </c>
      <c r="M91" s="134">
        <v>1963.5</v>
      </c>
      <c r="N91" s="135">
        <v>0</v>
      </c>
      <c r="O91" s="136">
        <v>1</v>
      </c>
      <c r="P91" s="137">
        <f t="shared" si="6"/>
        <v>0</v>
      </c>
      <c r="Q91" s="205"/>
      <c r="R91" s="56"/>
    </row>
    <row r="92" spans="2:18" s="3" customFormat="1" ht="18" customHeight="1">
      <c r="B92" s="202"/>
      <c r="C92" s="63"/>
      <c r="D92" s="127" t="s">
        <v>33</v>
      </c>
      <c r="E92" s="128" t="s">
        <v>36</v>
      </c>
      <c r="F92" s="129" t="s">
        <v>78</v>
      </c>
      <c r="G92" s="130" t="s">
        <v>85</v>
      </c>
      <c r="H92" s="131"/>
      <c r="I92" s="132">
        <v>3.8</v>
      </c>
      <c r="J92" s="133">
        <v>0</v>
      </c>
      <c r="K92" s="133">
        <v>62122.89</v>
      </c>
      <c r="L92" s="133">
        <v>0</v>
      </c>
      <c r="M92" s="134">
        <v>4273.1000000000004</v>
      </c>
      <c r="N92" s="135">
        <v>0</v>
      </c>
      <c r="O92" s="136">
        <v>1</v>
      </c>
      <c r="P92" s="137">
        <f t="shared" si="6"/>
        <v>0</v>
      </c>
      <c r="Q92" s="205"/>
      <c r="R92" s="56"/>
    </row>
    <row r="93" spans="2:18" s="3" customFormat="1" ht="16.5" customHeight="1">
      <c r="B93" s="202"/>
      <c r="C93" s="63"/>
      <c r="D93" s="127" t="s">
        <v>33</v>
      </c>
      <c r="E93" s="128" t="s">
        <v>38</v>
      </c>
      <c r="F93" s="129" t="s">
        <v>39</v>
      </c>
      <c r="G93" s="130" t="s">
        <v>85</v>
      </c>
      <c r="H93" s="131"/>
      <c r="I93" s="132">
        <v>2.2999999999999998</v>
      </c>
      <c r="J93" s="133">
        <v>0</v>
      </c>
      <c r="K93" s="133">
        <v>33132.208000000006</v>
      </c>
      <c r="L93" s="133">
        <v>0</v>
      </c>
      <c r="M93" s="134">
        <v>1751.75</v>
      </c>
      <c r="N93" s="135">
        <v>0</v>
      </c>
      <c r="O93" s="136">
        <v>1</v>
      </c>
      <c r="P93" s="137">
        <f t="shared" si="6"/>
        <v>0</v>
      </c>
      <c r="Q93" s="205"/>
      <c r="R93" s="56"/>
    </row>
    <row r="94" spans="2:18" s="3" customFormat="1" ht="16.5" customHeight="1">
      <c r="B94" s="202"/>
      <c r="C94" s="63"/>
      <c r="D94" s="127" t="s">
        <v>33</v>
      </c>
      <c r="E94" s="128" t="s">
        <v>40</v>
      </c>
      <c r="F94" s="129" t="s">
        <v>79</v>
      </c>
      <c r="G94" s="130" t="s">
        <v>85</v>
      </c>
      <c r="H94" s="131"/>
      <c r="I94" s="132">
        <v>3.1</v>
      </c>
      <c r="J94" s="133">
        <v>0</v>
      </c>
      <c r="K94" s="133">
        <v>45556.786000000007</v>
      </c>
      <c r="L94" s="133">
        <v>0</v>
      </c>
      <c r="M94" s="134">
        <v>3053.05</v>
      </c>
      <c r="N94" s="135">
        <v>0</v>
      </c>
      <c r="O94" s="136">
        <v>1</v>
      </c>
      <c r="P94" s="137">
        <f t="shared" si="6"/>
        <v>0</v>
      </c>
      <c r="Q94" s="205"/>
      <c r="R94" s="56"/>
    </row>
    <row r="95" spans="2:18" s="3" customFormat="1" ht="16.5" customHeight="1">
      <c r="B95" s="202"/>
      <c r="C95" s="63"/>
      <c r="D95" s="127" t="s">
        <v>33</v>
      </c>
      <c r="E95" s="128" t="s">
        <v>41</v>
      </c>
      <c r="F95" s="129" t="s">
        <v>80</v>
      </c>
      <c r="G95" s="130" t="s">
        <v>85</v>
      </c>
      <c r="H95" s="131"/>
      <c r="I95" s="132">
        <v>4.3</v>
      </c>
      <c r="J95" s="133">
        <v>0</v>
      </c>
      <c r="K95" s="133">
        <v>62122.89</v>
      </c>
      <c r="L95" s="133">
        <v>0</v>
      </c>
      <c r="M95" s="134">
        <v>10187.450000000001</v>
      </c>
      <c r="N95" s="135">
        <v>0</v>
      </c>
      <c r="O95" s="136">
        <v>1</v>
      </c>
      <c r="P95" s="137">
        <f t="shared" si="6"/>
        <v>0</v>
      </c>
      <c r="Q95" s="205"/>
      <c r="R95" s="56"/>
    </row>
    <row r="96" spans="2:18" s="3" customFormat="1" ht="16.5" customHeight="1">
      <c r="B96" s="202"/>
      <c r="C96" s="63"/>
      <c r="D96" s="127" t="s">
        <v>33</v>
      </c>
      <c r="E96" s="128" t="s">
        <v>31</v>
      </c>
      <c r="F96" s="129" t="s">
        <v>109</v>
      </c>
      <c r="G96" s="130" t="s">
        <v>85</v>
      </c>
      <c r="H96" s="131"/>
      <c r="I96" s="132">
        <v>3.6</v>
      </c>
      <c r="J96" s="133">
        <v>0</v>
      </c>
      <c r="K96" s="133">
        <v>53839.838000000003</v>
      </c>
      <c r="L96" s="133">
        <v>0</v>
      </c>
      <c r="M96" s="134">
        <v>3053.05</v>
      </c>
      <c r="N96" s="135">
        <v>0</v>
      </c>
      <c r="O96" s="136">
        <v>1</v>
      </c>
      <c r="P96" s="137">
        <f t="shared" si="6"/>
        <v>0</v>
      </c>
      <c r="Q96" s="205"/>
      <c r="R96" s="56"/>
    </row>
    <row r="97" spans="2:18" s="3" customFormat="1" ht="16.5" customHeight="1">
      <c r="B97" s="202"/>
      <c r="C97" s="63"/>
      <c r="D97" s="127" t="s">
        <v>33</v>
      </c>
      <c r="E97" s="128" t="s">
        <v>32</v>
      </c>
      <c r="F97" s="129" t="s">
        <v>110</v>
      </c>
      <c r="G97" s="130" t="s">
        <v>85</v>
      </c>
      <c r="H97" s="131"/>
      <c r="I97" s="132">
        <v>2.2999999999999998</v>
      </c>
      <c r="J97" s="133">
        <v>0</v>
      </c>
      <c r="K97" s="133">
        <v>28990.682000000001</v>
      </c>
      <c r="L97" s="133">
        <v>0</v>
      </c>
      <c r="M97" s="134">
        <v>5235.1000000000004</v>
      </c>
      <c r="N97" s="135">
        <v>0</v>
      </c>
      <c r="O97" s="136">
        <v>1</v>
      </c>
      <c r="P97" s="137">
        <f t="shared" si="6"/>
        <v>0</v>
      </c>
      <c r="Q97" s="205"/>
      <c r="R97" s="56"/>
    </row>
    <row r="98" spans="2:18" s="3" customFormat="1" ht="16.5" customHeight="1">
      <c r="B98" s="202"/>
      <c r="C98" s="63"/>
      <c r="D98" s="127" t="s">
        <v>33</v>
      </c>
      <c r="E98" s="128" t="s">
        <v>111</v>
      </c>
      <c r="F98" s="129" t="s">
        <v>82</v>
      </c>
      <c r="G98" s="130" t="s">
        <v>85</v>
      </c>
      <c r="H98" s="131"/>
      <c r="I98" s="132">
        <v>2.6</v>
      </c>
      <c r="J98" s="133">
        <v>0</v>
      </c>
      <c r="K98" s="133">
        <v>37273.734000000004</v>
      </c>
      <c r="L98" s="133">
        <v>0</v>
      </c>
      <c r="M98" s="134">
        <v>2619.5</v>
      </c>
      <c r="N98" s="135">
        <v>0</v>
      </c>
      <c r="O98" s="136">
        <v>1</v>
      </c>
      <c r="P98" s="137">
        <f t="shared" si="6"/>
        <v>0</v>
      </c>
      <c r="Q98" s="205"/>
      <c r="R98" s="56"/>
    </row>
    <row r="99" spans="2:18" s="3" customFormat="1" ht="16.5" customHeight="1">
      <c r="B99" s="202"/>
      <c r="C99" s="63"/>
      <c r="D99" s="127" t="s">
        <v>25</v>
      </c>
      <c r="E99" s="128" t="s">
        <v>26</v>
      </c>
      <c r="F99" s="129" t="s">
        <v>27</v>
      </c>
      <c r="G99" s="130" t="s">
        <v>85</v>
      </c>
      <c r="H99" s="131"/>
      <c r="I99" s="132">
        <v>1.4</v>
      </c>
      <c r="J99" s="133">
        <v>0</v>
      </c>
      <c r="K99" s="133">
        <v>16566.104000000003</v>
      </c>
      <c r="L99" s="133">
        <v>0</v>
      </c>
      <c r="M99" s="134">
        <v>2084.5500000000002</v>
      </c>
      <c r="N99" s="135">
        <v>0</v>
      </c>
      <c r="O99" s="136">
        <v>1</v>
      </c>
      <c r="P99" s="137">
        <f t="shared" si="6"/>
        <v>0</v>
      </c>
      <c r="Q99" s="205"/>
      <c r="R99" s="56"/>
    </row>
    <row r="100" spans="2:18" s="3" customFormat="1" ht="16.5" customHeight="1">
      <c r="B100" s="202"/>
      <c r="C100" s="63"/>
      <c r="D100" s="127" t="s">
        <v>25</v>
      </c>
      <c r="E100" s="128" t="s">
        <v>112</v>
      </c>
      <c r="F100" s="129" t="s">
        <v>42</v>
      </c>
      <c r="G100" s="130" t="s">
        <v>85</v>
      </c>
      <c r="H100" s="131"/>
      <c r="I100" s="132">
        <v>2.7</v>
      </c>
      <c r="J100" s="133">
        <v>0</v>
      </c>
      <c r="K100" s="133">
        <v>37273.734000000004</v>
      </c>
      <c r="L100" s="133">
        <v>0</v>
      </c>
      <c r="M100" s="134">
        <v>4160.6499999999996</v>
      </c>
      <c r="N100" s="135">
        <v>0</v>
      </c>
      <c r="O100" s="136">
        <v>1</v>
      </c>
      <c r="P100" s="137">
        <f t="shared" si="6"/>
        <v>0</v>
      </c>
      <c r="Q100" s="205"/>
      <c r="R100" s="56"/>
    </row>
    <row r="101" spans="2:18" s="3" customFormat="1" ht="16.5" customHeight="1">
      <c r="B101" s="202"/>
      <c r="C101" s="63"/>
      <c r="D101" s="127" t="s">
        <v>25</v>
      </c>
      <c r="E101" s="128" t="s">
        <v>63</v>
      </c>
      <c r="F101" s="129" t="s">
        <v>43</v>
      </c>
      <c r="G101" s="130" t="s">
        <v>85</v>
      </c>
      <c r="H101" s="131"/>
      <c r="I101" s="132">
        <v>3.2</v>
      </c>
      <c r="J101" s="133">
        <v>0</v>
      </c>
      <c r="K101" s="133">
        <v>45556.786000000007</v>
      </c>
      <c r="L101" s="133">
        <v>0</v>
      </c>
      <c r="M101" s="134">
        <v>5760.3</v>
      </c>
      <c r="N101" s="135">
        <v>0</v>
      </c>
      <c r="O101" s="136">
        <v>1</v>
      </c>
      <c r="P101" s="137">
        <f t="shared" si="6"/>
        <v>0</v>
      </c>
      <c r="Q101" s="205"/>
      <c r="R101" s="56"/>
    </row>
    <row r="102" spans="2:18" s="3" customFormat="1" ht="16.5" customHeight="1">
      <c r="B102" s="202"/>
      <c r="C102" s="63"/>
      <c r="D102" s="127" t="s">
        <v>25</v>
      </c>
      <c r="E102" s="128" t="s">
        <v>23</v>
      </c>
      <c r="F102" s="129" t="s">
        <v>113</v>
      </c>
      <c r="G102" s="130" t="s">
        <v>85</v>
      </c>
      <c r="H102" s="131"/>
      <c r="I102" s="132">
        <v>3.7</v>
      </c>
      <c r="J102" s="133">
        <v>0</v>
      </c>
      <c r="K102" s="133">
        <v>53839.838000000003</v>
      </c>
      <c r="L102" s="133">
        <v>0</v>
      </c>
      <c r="M102" s="134">
        <v>11734.45</v>
      </c>
      <c r="N102" s="135">
        <v>0</v>
      </c>
      <c r="O102" s="136">
        <v>1</v>
      </c>
      <c r="P102" s="137">
        <f t="shared" si="6"/>
        <v>0</v>
      </c>
      <c r="Q102" s="205"/>
      <c r="R102" s="56"/>
    </row>
    <row r="103" spans="2:18" s="3" customFormat="1" ht="16.5" customHeight="1">
      <c r="B103" s="202"/>
      <c r="C103" s="68"/>
      <c r="D103" s="127" t="s">
        <v>25</v>
      </c>
      <c r="E103" s="128" t="s">
        <v>41</v>
      </c>
      <c r="F103" s="129" t="s">
        <v>44</v>
      </c>
      <c r="G103" s="130" t="s">
        <v>85</v>
      </c>
      <c r="H103" s="131"/>
      <c r="I103" s="132">
        <v>4.2</v>
      </c>
      <c r="J103" s="133">
        <v>0</v>
      </c>
      <c r="K103" s="133">
        <v>62122.89</v>
      </c>
      <c r="L103" s="133">
        <v>0</v>
      </c>
      <c r="M103" s="134">
        <v>10776.35</v>
      </c>
      <c r="N103" s="135">
        <v>0</v>
      </c>
      <c r="O103" s="136">
        <v>1</v>
      </c>
      <c r="P103" s="137">
        <f t="shared" si="6"/>
        <v>0</v>
      </c>
      <c r="Q103" s="67"/>
      <c r="R103" s="68"/>
    </row>
    <row r="104" spans="2:18" s="3" customFormat="1" ht="16.5" customHeight="1">
      <c r="B104" s="202"/>
      <c r="C104" s="68"/>
      <c r="D104" s="127" t="s">
        <v>25</v>
      </c>
      <c r="E104" s="128" t="s">
        <v>53</v>
      </c>
      <c r="F104" s="129" t="s">
        <v>45</v>
      </c>
      <c r="G104" s="130" t="s">
        <v>85</v>
      </c>
      <c r="H104" s="131"/>
      <c r="I104" s="132">
        <v>4.7</v>
      </c>
      <c r="J104" s="133">
        <v>0</v>
      </c>
      <c r="K104" s="133">
        <v>70405.941999999995</v>
      </c>
      <c r="L104" s="133">
        <v>0</v>
      </c>
      <c r="M104" s="134">
        <v>5745.35</v>
      </c>
      <c r="N104" s="135">
        <v>0</v>
      </c>
      <c r="O104" s="136">
        <v>1</v>
      </c>
      <c r="P104" s="137">
        <f t="shared" si="6"/>
        <v>0</v>
      </c>
      <c r="Q104" s="67"/>
      <c r="R104" s="68"/>
    </row>
    <row r="105" spans="2:18" s="3" customFormat="1" ht="16.5" customHeight="1">
      <c r="B105" s="202"/>
      <c r="C105" s="43"/>
      <c r="D105" s="106" t="s">
        <v>25</v>
      </c>
      <c r="E105" s="107" t="s">
        <v>111</v>
      </c>
      <c r="F105" s="108" t="s">
        <v>46</v>
      </c>
      <c r="G105" s="109" t="s">
        <v>85</v>
      </c>
      <c r="H105" s="110"/>
      <c r="I105" s="111">
        <v>2.6</v>
      </c>
      <c r="J105" s="112">
        <v>0</v>
      </c>
      <c r="K105" s="112">
        <v>37273.734000000004</v>
      </c>
      <c r="L105" s="112">
        <v>0</v>
      </c>
      <c r="M105" s="113">
        <v>2619.5</v>
      </c>
      <c r="N105" s="114">
        <v>0</v>
      </c>
      <c r="O105" s="115">
        <v>1</v>
      </c>
      <c r="P105" s="116">
        <f t="shared" si="6"/>
        <v>0</v>
      </c>
      <c r="Q105" s="43"/>
      <c r="R105" s="68"/>
    </row>
    <row r="106" spans="2:18" ht="4.5" customHeight="1"/>
    <row r="107" spans="2:18" ht="13.5" customHeight="1">
      <c r="B107" s="151"/>
      <c r="C107" s="151"/>
      <c r="D107" s="151"/>
      <c r="E107" s="151"/>
      <c r="F107" s="151"/>
      <c r="G107" s="152"/>
      <c r="H107" s="153">
        <f>SUM(H5:H105)</f>
        <v>51</v>
      </c>
      <c r="I107" s="154"/>
      <c r="J107" s="153">
        <f>SUM(J5:J105)</f>
        <v>209.29999999999998</v>
      </c>
      <c r="K107" s="155"/>
      <c r="L107" s="153">
        <f>SUM(L5:L105)</f>
        <v>3362906</v>
      </c>
      <c r="M107" s="156"/>
      <c r="N107" s="157">
        <f>SUM(N5:N105)</f>
        <v>131413.125</v>
      </c>
      <c r="O107" s="158"/>
      <c r="P107" s="157">
        <f>SUM(P5:P105)</f>
        <v>19711.968749999996</v>
      </c>
      <c r="Q107" s="92"/>
      <c r="R107" s="86">
        <f>P107/L107*1000</f>
        <v>5.8615877904407663</v>
      </c>
    </row>
    <row r="108" spans="2:18" ht="12.75" customHeight="1">
      <c r="B108" s="21"/>
      <c r="D108" s="5"/>
      <c r="E108" s="7"/>
      <c r="F108" s="5"/>
      <c r="G108" s="16"/>
      <c r="H108" s="5"/>
      <c r="I108" s="8"/>
      <c r="J108" s="5" t="s">
        <v>48</v>
      </c>
      <c r="K108" s="9"/>
      <c r="L108" s="5"/>
      <c r="M108" s="5"/>
      <c r="N108" s="5"/>
      <c r="O108" s="15"/>
      <c r="P108" s="5"/>
    </row>
    <row r="109" spans="2:18">
      <c r="B109" s="21"/>
      <c r="D109" s="7"/>
      <c r="E109" s="7"/>
      <c r="F109" s="5"/>
      <c r="G109" s="16"/>
      <c r="H109" s="5"/>
      <c r="I109" s="8"/>
      <c r="J109" s="5"/>
      <c r="K109" s="9"/>
      <c r="L109" s="5"/>
      <c r="M109" s="5"/>
      <c r="N109" s="5"/>
      <c r="O109" s="15"/>
      <c r="P109" s="5"/>
    </row>
    <row r="110" spans="2:18">
      <c r="B110" s="21"/>
      <c r="D110" s="7"/>
      <c r="E110" s="7"/>
      <c r="F110" s="5"/>
      <c r="G110" s="16"/>
      <c r="H110" s="5"/>
      <c r="I110" s="8"/>
      <c r="J110" s="5"/>
      <c r="K110" s="9"/>
      <c r="L110" s="5"/>
      <c r="M110" s="5"/>
      <c r="N110" s="5"/>
      <c r="O110" s="18" t="s">
        <v>49</v>
      </c>
      <c r="P110" s="10">
        <f>P107*80%</f>
        <v>15769.574999999997</v>
      </c>
    </row>
    <row r="111" spans="2:18">
      <c r="B111" s="21"/>
      <c r="D111" s="7"/>
      <c r="E111" s="7"/>
      <c r="F111" s="5"/>
      <c r="G111" s="16"/>
      <c r="H111" s="5"/>
      <c r="I111" s="8"/>
      <c r="J111" s="5"/>
      <c r="K111" s="9"/>
      <c r="L111" s="5"/>
      <c r="M111" s="5"/>
      <c r="N111" s="5"/>
      <c r="O111" s="15"/>
      <c r="P111" s="5"/>
    </row>
    <row r="112" spans="2:18" ht="24">
      <c r="B112" s="21"/>
      <c r="D112" s="7"/>
      <c r="E112" s="7"/>
      <c r="F112" s="5"/>
      <c r="G112" s="16"/>
      <c r="H112" s="5"/>
      <c r="I112" s="8"/>
      <c r="J112" s="5"/>
      <c r="K112" s="9"/>
      <c r="L112" s="5"/>
      <c r="M112" s="5"/>
      <c r="N112" s="5"/>
      <c r="O112" s="19" t="s">
        <v>50</v>
      </c>
      <c r="P112" s="11">
        <f>P107/N107%-100</f>
        <v>-85</v>
      </c>
    </row>
  </sheetData>
  <mergeCells count="16">
    <mergeCell ref="I2:L2"/>
    <mergeCell ref="M2:N2"/>
    <mergeCell ref="O2:P2"/>
    <mergeCell ref="B4:P4"/>
    <mergeCell ref="B5:B6"/>
    <mergeCell ref="Q5:Q6"/>
    <mergeCell ref="B45:B74"/>
    <mergeCell ref="Q45:Q72"/>
    <mergeCell ref="B76:B105"/>
    <mergeCell ref="Q76:Q102"/>
    <mergeCell ref="B7:P7"/>
    <mergeCell ref="B8:B12"/>
    <mergeCell ref="Q8:Q11"/>
    <mergeCell ref="B13:P13"/>
    <mergeCell ref="Q13:Q42"/>
    <mergeCell ref="B14:B4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</vt:lpstr>
      <vt:lpstr>RECORD BRASILIA 30"</vt:lpstr>
      <vt:lpstr>RECORD BRASILIA 15"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 Otero de Souto</dc:creator>
  <cp:lastModifiedBy>Joyce Luque Bastos Berthaud</cp:lastModifiedBy>
  <cp:lastPrinted>2016-12-22T15:14:22Z</cp:lastPrinted>
  <dcterms:created xsi:type="dcterms:W3CDTF">2016-07-07T21:46:47Z</dcterms:created>
  <dcterms:modified xsi:type="dcterms:W3CDTF">2024-02-07T20:34:46Z</dcterms:modified>
</cp:coreProperties>
</file>